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cr\Downloads\"/>
    </mc:Choice>
  </mc:AlternateContent>
  <xr:revisionPtr revIDLastSave="0" documentId="13_ncr:1_{1954389D-88D7-452E-ACB1-116B5D34848D}" xr6:coauthVersionLast="47" xr6:coauthVersionMax="47" xr10:uidLastSave="{00000000-0000-0000-0000-000000000000}"/>
  <bookViews>
    <workbookView xWindow="-110" yWindow="-110" windowWidth="19420" windowHeight="11020" xr2:uid="{8B6F39D2-98A1-4914-B996-90DEC92924CD}"/>
  </bookViews>
  <sheets>
    <sheet name="Order" sheetId="1" r:id="rId1"/>
    <sheet name="Products" sheetId="3" r:id="rId2"/>
    <sheet name="Countries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" i="1" l="1"/>
  <c r="M23" i="1"/>
  <c r="J101" i="1" l="1"/>
  <c r="M24" i="1"/>
  <c r="R23" i="1" s="1"/>
  <c r="M25" i="1"/>
  <c r="R24" i="1" s="1"/>
  <c r="M26" i="1"/>
  <c r="R25" i="1" s="1"/>
  <c r="M27" i="1"/>
  <c r="M28" i="1"/>
  <c r="R27" i="1" s="1"/>
  <c r="M29" i="1"/>
  <c r="R28" i="1" s="1"/>
  <c r="M30" i="1"/>
  <c r="R29" i="1" s="1"/>
  <c r="M31" i="1"/>
  <c r="M32" i="1"/>
  <c r="R31" i="1" s="1"/>
  <c r="M33" i="1"/>
  <c r="R32" i="1" s="1"/>
  <c r="M34" i="1"/>
  <c r="R33" i="1" s="1"/>
  <c r="M35" i="1"/>
  <c r="M36" i="1"/>
  <c r="M37" i="1"/>
  <c r="R36" i="1" s="1"/>
  <c r="M38" i="1"/>
  <c r="R37" i="1" s="1"/>
  <c r="M39" i="1"/>
  <c r="M40" i="1"/>
  <c r="R39" i="1" s="1"/>
  <c r="M41" i="1"/>
  <c r="R40" i="1" s="1"/>
  <c r="M42" i="1"/>
  <c r="R41" i="1" s="1"/>
  <c r="M43" i="1"/>
  <c r="M44" i="1"/>
  <c r="M45" i="1"/>
  <c r="R44" i="1" s="1"/>
  <c r="M46" i="1"/>
  <c r="R45" i="1" s="1"/>
  <c r="M47" i="1"/>
  <c r="M48" i="1"/>
  <c r="R47" i="1" s="1"/>
  <c r="M49" i="1"/>
  <c r="R48" i="1" s="1"/>
  <c r="M50" i="1"/>
  <c r="M51" i="1"/>
  <c r="M52" i="1"/>
  <c r="M53" i="1"/>
  <c r="R52" i="1" s="1"/>
  <c r="M54" i="1"/>
  <c r="R53" i="1" s="1"/>
  <c r="M55" i="1"/>
  <c r="M56" i="1"/>
  <c r="M57" i="1"/>
  <c r="R56" i="1" s="1"/>
  <c r="M58" i="1"/>
  <c r="R57" i="1" s="1"/>
  <c r="M59" i="1"/>
  <c r="M60" i="1"/>
  <c r="R59" i="1" s="1"/>
  <c r="M61" i="1"/>
  <c r="R60" i="1" s="1"/>
  <c r="M62" i="1"/>
  <c r="R61" i="1" s="1"/>
  <c r="M63" i="1"/>
  <c r="M64" i="1"/>
  <c r="R63" i="1" s="1"/>
  <c r="M65" i="1"/>
  <c r="R64" i="1" s="1"/>
  <c r="M66" i="1"/>
  <c r="R65" i="1" s="1"/>
  <c r="M67" i="1"/>
  <c r="M68" i="1"/>
  <c r="M69" i="1"/>
  <c r="R68" i="1" s="1"/>
  <c r="M70" i="1"/>
  <c r="R69" i="1" s="1"/>
  <c r="M71" i="1"/>
  <c r="M72" i="1"/>
  <c r="R71" i="1" s="1"/>
  <c r="M73" i="1"/>
  <c r="R72" i="1" s="1"/>
  <c r="M74" i="1"/>
  <c r="R73" i="1" s="1"/>
  <c r="M75" i="1"/>
  <c r="M76" i="1"/>
  <c r="R75" i="1" s="1"/>
  <c r="M77" i="1"/>
  <c r="R76" i="1" s="1"/>
  <c r="M78" i="1"/>
  <c r="R77" i="1" s="1"/>
  <c r="M79" i="1"/>
  <c r="M80" i="1"/>
  <c r="M81" i="1"/>
  <c r="R80" i="1" s="1"/>
  <c r="M82" i="1"/>
  <c r="R81" i="1" s="1"/>
  <c r="M83" i="1"/>
  <c r="M84" i="1"/>
  <c r="R83" i="1" s="1"/>
  <c r="M85" i="1"/>
  <c r="R84" i="1" s="1"/>
  <c r="M86" i="1"/>
  <c r="R85" i="1" s="1"/>
  <c r="M87" i="1"/>
  <c r="M88" i="1"/>
  <c r="M89" i="1"/>
  <c r="R88" i="1" s="1"/>
  <c r="M90" i="1"/>
  <c r="R89" i="1" s="1"/>
  <c r="M91" i="1"/>
  <c r="M92" i="1"/>
  <c r="R91" i="1" s="1"/>
  <c r="M93" i="1"/>
  <c r="R92" i="1" s="1"/>
  <c r="M94" i="1"/>
  <c r="R93" i="1" s="1"/>
  <c r="M95" i="1"/>
  <c r="M96" i="1"/>
  <c r="R95" i="1" s="1"/>
  <c r="M97" i="1"/>
  <c r="R96" i="1" s="1"/>
  <c r="M98" i="1"/>
  <c r="R97" i="1" s="1"/>
  <c r="M99" i="1"/>
  <c r="M100" i="1"/>
  <c r="R99" i="1" s="1"/>
  <c r="M101" i="1"/>
  <c r="R100" i="1" s="1"/>
  <c r="M102" i="1"/>
  <c r="R101" i="1" s="1"/>
  <c r="M103" i="1"/>
  <c r="M104" i="1"/>
  <c r="R103" i="1" s="1"/>
  <c r="M105" i="1"/>
  <c r="R104" i="1" s="1"/>
  <c r="M106" i="1"/>
  <c r="R105" i="1" s="1"/>
  <c r="M107" i="1"/>
  <c r="M108" i="1"/>
  <c r="R107" i="1" s="1"/>
  <c r="M109" i="1"/>
  <c r="R108" i="1" s="1"/>
  <c r="M110" i="1"/>
  <c r="R109" i="1" s="1"/>
  <c r="M111" i="1"/>
  <c r="M112" i="1"/>
  <c r="R111" i="1" s="1"/>
  <c r="M113" i="1"/>
  <c r="R112" i="1" s="1"/>
  <c r="M114" i="1"/>
  <c r="R113" i="1" s="1"/>
  <c r="M115" i="1"/>
  <c r="M116" i="1"/>
  <c r="M117" i="1"/>
  <c r="R116" i="1" s="1"/>
  <c r="M118" i="1"/>
  <c r="R117" i="1" s="1"/>
  <c r="M119" i="1"/>
  <c r="M120" i="1"/>
  <c r="M121" i="1"/>
  <c r="R120" i="1" s="1"/>
  <c r="M122" i="1"/>
  <c r="R121" i="1" s="1"/>
  <c r="M123" i="1"/>
  <c r="M124" i="1"/>
  <c r="R123" i="1" s="1"/>
  <c r="M125" i="1"/>
  <c r="R124" i="1" s="1"/>
  <c r="M126" i="1"/>
  <c r="R125" i="1" s="1"/>
  <c r="M127" i="1"/>
  <c r="M128" i="1"/>
  <c r="R127" i="1" s="1"/>
  <c r="M129" i="1"/>
  <c r="R128" i="1" s="1"/>
  <c r="M130" i="1"/>
  <c r="R129" i="1" s="1"/>
  <c r="M131" i="1"/>
  <c r="M132" i="1"/>
  <c r="R131" i="1" s="1"/>
  <c r="M133" i="1"/>
  <c r="R132" i="1" s="1"/>
  <c r="M134" i="1"/>
  <c r="R133" i="1" s="1"/>
  <c r="M135" i="1"/>
  <c r="M136" i="1"/>
  <c r="R135" i="1" s="1"/>
  <c r="M137" i="1"/>
  <c r="R136" i="1" s="1"/>
  <c r="M138" i="1"/>
  <c r="R137" i="1" s="1"/>
  <c r="M139" i="1"/>
  <c r="M140" i="1"/>
  <c r="R139" i="1" s="1"/>
  <c r="M141" i="1"/>
  <c r="R140" i="1" s="1"/>
  <c r="M142" i="1"/>
  <c r="R141" i="1" s="1"/>
  <c r="M143" i="1"/>
  <c r="M144" i="1"/>
  <c r="R143" i="1" s="1"/>
  <c r="M145" i="1"/>
  <c r="R144" i="1" s="1"/>
  <c r="M146" i="1"/>
  <c r="R145" i="1" s="1"/>
  <c r="M147" i="1"/>
  <c r="M148" i="1"/>
  <c r="R147" i="1" s="1"/>
  <c r="M149" i="1"/>
  <c r="R148" i="1" s="1"/>
  <c r="M150" i="1"/>
  <c r="R149" i="1" s="1"/>
  <c r="M151" i="1"/>
  <c r="M152" i="1"/>
  <c r="R151" i="1" s="1"/>
  <c r="M153" i="1"/>
  <c r="R152" i="1" s="1"/>
  <c r="M154" i="1"/>
  <c r="M155" i="1"/>
  <c r="M156" i="1"/>
  <c r="M157" i="1"/>
  <c r="R156" i="1" s="1"/>
  <c r="M158" i="1"/>
  <c r="M159" i="1"/>
  <c r="R158" i="1" s="1"/>
  <c r="M160" i="1"/>
  <c r="R159" i="1" s="1"/>
  <c r="M161" i="1"/>
  <c r="R160" i="1" s="1"/>
  <c r="M162" i="1"/>
  <c r="M163" i="1"/>
  <c r="R162" i="1" s="1"/>
  <c r="M164" i="1"/>
  <c r="R163" i="1" s="1"/>
  <c r="M165" i="1"/>
  <c r="R164" i="1" s="1"/>
  <c r="M166" i="1"/>
  <c r="M167" i="1"/>
  <c r="M168" i="1"/>
  <c r="R167" i="1" s="1"/>
  <c r="M169" i="1"/>
  <c r="R168" i="1" s="1"/>
  <c r="M170" i="1"/>
  <c r="M171" i="1"/>
  <c r="M172" i="1"/>
  <c r="M173" i="1"/>
  <c r="R172" i="1" s="1"/>
  <c r="M174" i="1"/>
  <c r="M175" i="1"/>
  <c r="R174" i="1" s="1"/>
  <c r="M176" i="1"/>
  <c r="R175" i="1" s="1"/>
  <c r="M177" i="1"/>
  <c r="R176" i="1" s="1"/>
  <c r="M178" i="1"/>
  <c r="M179" i="1"/>
  <c r="R178" i="1" s="1"/>
  <c r="M180" i="1"/>
  <c r="M181" i="1"/>
  <c r="R180" i="1" s="1"/>
  <c r="M182" i="1"/>
  <c r="M183" i="1"/>
  <c r="M184" i="1"/>
  <c r="R183" i="1" s="1"/>
  <c r="M185" i="1"/>
  <c r="R184" i="1" s="1"/>
  <c r="M186" i="1"/>
  <c r="M187" i="1"/>
  <c r="M188" i="1"/>
  <c r="R187" i="1" s="1"/>
  <c r="M189" i="1"/>
  <c r="R188" i="1" s="1"/>
  <c r="M190" i="1"/>
  <c r="M191" i="1"/>
  <c r="R190" i="1" s="1"/>
  <c r="M192" i="1"/>
  <c r="R191" i="1" s="1"/>
  <c r="M193" i="1"/>
  <c r="R192" i="1" s="1"/>
  <c r="M194" i="1"/>
  <c r="M195" i="1"/>
  <c r="R194" i="1" s="1"/>
  <c r="M196" i="1"/>
  <c r="R195" i="1" s="1"/>
  <c r="M197" i="1"/>
  <c r="R196" i="1" s="1"/>
  <c r="M198" i="1"/>
  <c r="M199" i="1"/>
  <c r="M200" i="1"/>
  <c r="R199" i="1" s="1"/>
  <c r="M201" i="1"/>
  <c r="R200" i="1" s="1"/>
  <c r="M202" i="1"/>
  <c r="M203" i="1"/>
  <c r="M204" i="1"/>
  <c r="R203" i="1" s="1"/>
  <c r="M205" i="1"/>
  <c r="R204" i="1" s="1"/>
  <c r="M206" i="1"/>
  <c r="M207" i="1"/>
  <c r="R206" i="1" s="1"/>
  <c r="M208" i="1"/>
  <c r="R207" i="1" s="1"/>
  <c r="M209" i="1"/>
  <c r="R208" i="1" s="1"/>
  <c r="M210" i="1"/>
  <c r="M211" i="1"/>
  <c r="R210" i="1" s="1"/>
  <c r="M212" i="1"/>
  <c r="R211" i="1" s="1"/>
  <c r="M213" i="1"/>
  <c r="R212" i="1" s="1"/>
  <c r="M214" i="1"/>
  <c r="M215" i="1"/>
  <c r="M216" i="1"/>
  <c r="R215" i="1" s="1"/>
  <c r="M217" i="1"/>
  <c r="R216" i="1" s="1"/>
  <c r="M218" i="1"/>
  <c r="M219" i="1"/>
  <c r="M220" i="1"/>
  <c r="R219" i="1" s="1"/>
  <c r="M221" i="1"/>
  <c r="R220" i="1" s="1"/>
  <c r="M222" i="1"/>
  <c r="M223" i="1"/>
  <c r="R222" i="1" s="1"/>
  <c r="M224" i="1"/>
  <c r="M225" i="1"/>
  <c r="R224" i="1" s="1"/>
  <c r="M226" i="1"/>
  <c r="M227" i="1"/>
  <c r="R226" i="1" s="1"/>
  <c r="M228" i="1"/>
  <c r="R227" i="1" s="1"/>
  <c r="M229" i="1"/>
  <c r="R228" i="1" s="1"/>
  <c r="M230" i="1"/>
  <c r="M231" i="1"/>
  <c r="M232" i="1"/>
  <c r="M233" i="1"/>
  <c r="R232" i="1" s="1"/>
  <c r="M234" i="1"/>
  <c r="M235" i="1"/>
  <c r="M236" i="1"/>
  <c r="R235" i="1" s="1"/>
  <c r="M237" i="1"/>
  <c r="R236" i="1" s="1"/>
  <c r="M238" i="1"/>
  <c r="M239" i="1"/>
  <c r="R238" i="1" s="1"/>
  <c r="M240" i="1"/>
  <c r="M241" i="1"/>
  <c r="R240" i="1" s="1"/>
  <c r="M242" i="1"/>
  <c r="M243" i="1"/>
  <c r="R242" i="1" s="1"/>
  <c r="M244" i="1"/>
  <c r="R243" i="1" s="1"/>
  <c r="M245" i="1"/>
  <c r="R244" i="1" s="1"/>
  <c r="M246" i="1"/>
  <c r="M247" i="1"/>
  <c r="M248" i="1"/>
  <c r="R247" i="1" s="1"/>
  <c r="M249" i="1"/>
  <c r="R248" i="1" s="1"/>
  <c r="M250" i="1"/>
  <c r="M251" i="1"/>
  <c r="M252" i="1"/>
  <c r="R251" i="1" s="1"/>
  <c r="M253" i="1"/>
  <c r="R252" i="1" s="1"/>
  <c r="M254" i="1"/>
  <c r="M255" i="1"/>
  <c r="R254" i="1" s="1"/>
  <c r="M256" i="1"/>
  <c r="R255" i="1" s="1"/>
  <c r="M257" i="1"/>
  <c r="R256" i="1" s="1"/>
  <c r="M258" i="1"/>
  <c r="M259" i="1"/>
  <c r="R258" i="1" s="1"/>
  <c r="M260" i="1"/>
  <c r="R259" i="1" s="1"/>
  <c r="M261" i="1"/>
  <c r="R260" i="1" s="1"/>
  <c r="M262" i="1"/>
  <c r="M263" i="1"/>
  <c r="M264" i="1"/>
  <c r="R263" i="1" s="1"/>
  <c r="M265" i="1"/>
  <c r="R264" i="1" s="1"/>
  <c r="M266" i="1"/>
  <c r="M267" i="1"/>
  <c r="M268" i="1"/>
  <c r="M269" i="1"/>
  <c r="R268" i="1" s="1"/>
  <c r="M270" i="1"/>
  <c r="M271" i="1"/>
  <c r="R270" i="1" s="1"/>
  <c r="M272" i="1"/>
  <c r="R271" i="1" s="1"/>
  <c r="M273" i="1"/>
  <c r="R272" i="1" s="1"/>
  <c r="M274" i="1"/>
  <c r="M275" i="1"/>
  <c r="R274" i="1" s="1"/>
  <c r="M276" i="1"/>
  <c r="R275" i="1" s="1"/>
  <c r="M277" i="1"/>
  <c r="R276" i="1" s="1"/>
  <c r="M278" i="1"/>
  <c r="M279" i="1"/>
  <c r="M280" i="1"/>
  <c r="R279" i="1" s="1"/>
  <c r="M281" i="1"/>
  <c r="R280" i="1" s="1"/>
  <c r="M282" i="1"/>
  <c r="M283" i="1"/>
  <c r="M284" i="1"/>
  <c r="R283" i="1" s="1"/>
  <c r="M285" i="1"/>
  <c r="R284" i="1" s="1"/>
  <c r="M286" i="1"/>
  <c r="M287" i="1"/>
  <c r="R286" i="1" s="1"/>
  <c r="M288" i="1"/>
  <c r="R287" i="1" s="1"/>
  <c r="M289" i="1"/>
  <c r="R288" i="1" s="1"/>
  <c r="M290" i="1"/>
  <c r="M291" i="1"/>
  <c r="R290" i="1" s="1"/>
  <c r="M292" i="1"/>
  <c r="R291" i="1" s="1"/>
  <c r="M293" i="1"/>
  <c r="R292" i="1" s="1"/>
  <c r="M294" i="1"/>
  <c r="M295" i="1"/>
  <c r="M296" i="1"/>
  <c r="R295" i="1" s="1"/>
  <c r="M297" i="1"/>
  <c r="R296" i="1" s="1"/>
  <c r="M298" i="1"/>
  <c r="M299" i="1"/>
  <c r="M300" i="1"/>
  <c r="R299" i="1" s="1"/>
  <c r="M301" i="1"/>
  <c r="R300" i="1" s="1"/>
  <c r="M302" i="1"/>
  <c r="M303" i="1"/>
  <c r="R302" i="1" s="1"/>
  <c r="M304" i="1"/>
  <c r="R303" i="1" s="1"/>
  <c r="M305" i="1"/>
  <c r="R304" i="1" s="1"/>
  <c r="M306" i="1"/>
  <c r="M307" i="1"/>
  <c r="R306" i="1" s="1"/>
  <c r="M308" i="1"/>
  <c r="R307" i="1" s="1"/>
  <c r="M309" i="1"/>
  <c r="R308" i="1" s="1"/>
  <c r="M310" i="1"/>
  <c r="M311" i="1"/>
  <c r="M312" i="1"/>
  <c r="R311" i="1" s="1"/>
  <c r="M313" i="1"/>
  <c r="R312" i="1" s="1"/>
  <c r="M314" i="1"/>
  <c r="M315" i="1"/>
  <c r="M316" i="1"/>
  <c r="R315" i="1" s="1"/>
  <c r="M317" i="1"/>
  <c r="R316" i="1" s="1"/>
  <c r="M318" i="1"/>
  <c r="M319" i="1"/>
  <c r="R318" i="1" s="1"/>
  <c r="M320" i="1"/>
  <c r="R319" i="1" s="1"/>
  <c r="M321" i="1"/>
  <c r="R320" i="1" s="1"/>
  <c r="M322" i="1"/>
  <c r="M323" i="1"/>
  <c r="R322" i="1" s="1"/>
  <c r="M324" i="1"/>
  <c r="M325" i="1"/>
  <c r="R324" i="1" s="1"/>
  <c r="M326" i="1"/>
  <c r="M327" i="1"/>
  <c r="M328" i="1"/>
  <c r="R327" i="1" s="1"/>
  <c r="M329" i="1"/>
  <c r="R328" i="1" s="1"/>
  <c r="M330" i="1"/>
  <c r="M331" i="1"/>
  <c r="M332" i="1"/>
  <c r="R331" i="1" s="1"/>
  <c r="M333" i="1"/>
  <c r="R332" i="1" s="1"/>
  <c r="M334" i="1"/>
  <c r="M335" i="1"/>
  <c r="R334" i="1" s="1"/>
  <c r="M336" i="1"/>
  <c r="R335" i="1" s="1"/>
  <c r="M337" i="1"/>
  <c r="R336" i="1" s="1"/>
  <c r="M338" i="1"/>
  <c r="M339" i="1"/>
  <c r="R338" i="1" s="1"/>
  <c r="M340" i="1"/>
  <c r="M341" i="1"/>
  <c r="R340" i="1" s="1"/>
  <c r="M342" i="1"/>
  <c r="M343" i="1"/>
  <c r="M344" i="1"/>
  <c r="R343" i="1" s="1"/>
  <c r="M345" i="1"/>
  <c r="R344" i="1" s="1"/>
  <c r="M346" i="1"/>
  <c r="M347" i="1"/>
  <c r="M348" i="1"/>
  <c r="R347" i="1" s="1"/>
  <c r="M349" i="1"/>
  <c r="R348" i="1" s="1"/>
  <c r="M350" i="1"/>
  <c r="M351" i="1"/>
  <c r="R350" i="1" s="1"/>
  <c r="M352" i="1"/>
  <c r="R351" i="1" s="1"/>
  <c r="M353" i="1"/>
  <c r="R352" i="1" s="1"/>
  <c r="M354" i="1"/>
  <c r="M355" i="1"/>
  <c r="R354" i="1" s="1"/>
  <c r="M356" i="1"/>
  <c r="R355" i="1" s="1"/>
  <c r="M357" i="1"/>
  <c r="R356" i="1" s="1"/>
  <c r="M358" i="1"/>
  <c r="M359" i="1"/>
  <c r="M360" i="1"/>
  <c r="R359" i="1" s="1"/>
  <c r="M361" i="1"/>
  <c r="R360" i="1" s="1"/>
  <c r="M362" i="1"/>
  <c r="M363" i="1"/>
  <c r="M364" i="1"/>
  <c r="R363" i="1" s="1"/>
  <c r="M365" i="1"/>
  <c r="R364" i="1" s="1"/>
  <c r="M366" i="1"/>
  <c r="M367" i="1"/>
  <c r="R366" i="1" s="1"/>
  <c r="M368" i="1"/>
  <c r="R367" i="1" s="1"/>
  <c r="M369" i="1"/>
  <c r="R368" i="1" s="1"/>
  <c r="M370" i="1"/>
  <c r="M371" i="1"/>
  <c r="R370" i="1" s="1"/>
  <c r="M372" i="1"/>
  <c r="M373" i="1"/>
  <c r="R372" i="1" s="1"/>
  <c r="M374" i="1"/>
  <c r="M375" i="1"/>
  <c r="M376" i="1"/>
  <c r="R375" i="1" s="1"/>
  <c r="M377" i="1"/>
  <c r="R376" i="1" s="1"/>
  <c r="M378" i="1"/>
  <c r="M379" i="1"/>
  <c r="M380" i="1"/>
  <c r="R379" i="1" s="1"/>
  <c r="M381" i="1"/>
  <c r="R380" i="1" s="1"/>
  <c r="M382" i="1"/>
  <c r="M383" i="1"/>
  <c r="R382" i="1" s="1"/>
  <c r="M384" i="1"/>
  <c r="R383" i="1" s="1"/>
  <c r="M385" i="1"/>
  <c r="R384" i="1" s="1"/>
  <c r="M386" i="1"/>
  <c r="M387" i="1"/>
  <c r="R386" i="1" s="1"/>
  <c r="M388" i="1"/>
  <c r="M389" i="1"/>
  <c r="R388" i="1" s="1"/>
  <c r="M390" i="1"/>
  <c r="M391" i="1"/>
  <c r="M392" i="1"/>
  <c r="R391" i="1" s="1"/>
  <c r="M393" i="1"/>
  <c r="R392" i="1" s="1"/>
  <c r="M394" i="1"/>
  <c r="M395" i="1"/>
  <c r="M396" i="1"/>
  <c r="R395" i="1" s="1"/>
  <c r="M397" i="1"/>
  <c r="R396" i="1" s="1"/>
  <c r="M398" i="1"/>
  <c r="M399" i="1"/>
  <c r="R398" i="1" s="1"/>
  <c r="M400" i="1"/>
  <c r="M401" i="1"/>
  <c r="R400" i="1" s="1"/>
  <c r="M402" i="1"/>
  <c r="M403" i="1"/>
  <c r="R402" i="1" s="1"/>
  <c r="M404" i="1"/>
  <c r="R403" i="1" s="1"/>
  <c r="M405" i="1"/>
  <c r="R404" i="1" s="1"/>
  <c r="M406" i="1"/>
  <c r="M407" i="1"/>
  <c r="M408" i="1"/>
  <c r="R407" i="1" s="1"/>
  <c r="M409" i="1"/>
  <c r="R408" i="1" s="1"/>
  <c r="M410" i="1"/>
  <c r="M411" i="1"/>
  <c r="M412" i="1"/>
  <c r="R411" i="1" s="1"/>
  <c r="M413" i="1"/>
  <c r="R412" i="1" s="1"/>
  <c r="M414" i="1"/>
  <c r="M415" i="1"/>
  <c r="R414" i="1" s="1"/>
  <c r="M416" i="1"/>
  <c r="R415" i="1" s="1"/>
  <c r="M417" i="1"/>
  <c r="R416" i="1" s="1"/>
  <c r="M418" i="1"/>
  <c r="M419" i="1"/>
  <c r="R418" i="1" s="1"/>
  <c r="M420" i="1"/>
  <c r="R419" i="1" s="1"/>
  <c r="M421" i="1"/>
  <c r="R420" i="1" s="1"/>
  <c r="M422" i="1"/>
  <c r="M423" i="1"/>
  <c r="M424" i="1"/>
  <c r="R423" i="1" s="1"/>
  <c r="M425" i="1"/>
  <c r="R424" i="1" s="1"/>
  <c r="M426" i="1"/>
  <c r="M427" i="1"/>
  <c r="M428" i="1"/>
  <c r="R427" i="1" s="1"/>
  <c r="M429" i="1"/>
  <c r="R428" i="1" s="1"/>
  <c r="M430" i="1"/>
  <c r="M431" i="1"/>
  <c r="R430" i="1" s="1"/>
  <c r="M432" i="1"/>
  <c r="R431" i="1" s="1"/>
  <c r="M433" i="1"/>
  <c r="R432" i="1" s="1"/>
  <c r="M434" i="1"/>
  <c r="M435" i="1"/>
  <c r="R434" i="1" s="1"/>
  <c r="M436" i="1"/>
  <c r="R435" i="1" s="1"/>
  <c r="M437" i="1"/>
  <c r="R436" i="1" s="1"/>
  <c r="M438" i="1"/>
  <c r="M439" i="1"/>
  <c r="M440" i="1"/>
  <c r="R439" i="1" s="1"/>
  <c r="M441" i="1"/>
  <c r="R440" i="1" s="1"/>
  <c r="M442" i="1"/>
  <c r="M443" i="1"/>
  <c r="M444" i="1"/>
  <c r="R443" i="1" s="1"/>
  <c r="M445" i="1"/>
  <c r="R444" i="1" s="1"/>
  <c r="M446" i="1"/>
  <c r="M447" i="1"/>
  <c r="R446" i="1" s="1"/>
  <c r="M448" i="1"/>
  <c r="R447" i="1" s="1"/>
  <c r="M449" i="1"/>
  <c r="R448" i="1" s="1"/>
  <c r="M450" i="1"/>
  <c r="M451" i="1"/>
  <c r="R450" i="1" s="1"/>
  <c r="M452" i="1"/>
  <c r="R451" i="1" s="1"/>
  <c r="M453" i="1"/>
  <c r="R452" i="1" s="1"/>
  <c r="M454" i="1"/>
  <c r="M455" i="1"/>
  <c r="M456" i="1"/>
  <c r="R455" i="1" s="1"/>
  <c r="M457" i="1"/>
  <c r="R456" i="1" s="1"/>
  <c r="M458" i="1"/>
  <c r="M459" i="1"/>
  <c r="M460" i="1"/>
  <c r="R459" i="1" s="1"/>
  <c r="M461" i="1"/>
  <c r="R460" i="1" s="1"/>
  <c r="M462" i="1"/>
  <c r="M463" i="1"/>
  <c r="R462" i="1" s="1"/>
  <c r="M464" i="1"/>
  <c r="R463" i="1" s="1"/>
  <c r="M465" i="1"/>
  <c r="R464" i="1" s="1"/>
  <c r="M466" i="1"/>
  <c r="M467" i="1"/>
  <c r="R466" i="1" s="1"/>
  <c r="M468" i="1"/>
  <c r="R467" i="1" s="1"/>
  <c r="M469" i="1"/>
  <c r="R468" i="1" s="1"/>
  <c r="M470" i="1"/>
  <c r="M471" i="1"/>
  <c r="M472" i="1"/>
  <c r="R471" i="1" s="1"/>
  <c r="M473" i="1"/>
  <c r="R472" i="1" s="1"/>
  <c r="M474" i="1"/>
  <c r="M475" i="1"/>
  <c r="M476" i="1"/>
  <c r="R475" i="1" s="1"/>
  <c r="M477" i="1"/>
  <c r="R476" i="1" s="1"/>
  <c r="M478" i="1"/>
  <c r="M479" i="1"/>
  <c r="R478" i="1" s="1"/>
  <c r="M480" i="1"/>
  <c r="R479" i="1" s="1"/>
  <c r="M481" i="1"/>
  <c r="R480" i="1" s="1"/>
  <c r="M482" i="1"/>
  <c r="M483" i="1"/>
  <c r="R482" i="1" s="1"/>
  <c r="M484" i="1"/>
  <c r="M485" i="1"/>
  <c r="R484" i="1" s="1"/>
  <c r="M486" i="1"/>
  <c r="M487" i="1"/>
  <c r="M488" i="1"/>
  <c r="R487" i="1" s="1"/>
  <c r="M489" i="1"/>
  <c r="R488" i="1" s="1"/>
  <c r="M490" i="1"/>
  <c r="M491" i="1"/>
  <c r="M492" i="1"/>
  <c r="R491" i="1" s="1"/>
  <c r="M493" i="1"/>
  <c r="R492" i="1" s="1"/>
  <c r="R49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23" i="1"/>
  <c r="J24" i="1"/>
  <c r="J22" i="1"/>
  <c r="R483" i="1"/>
  <c r="R371" i="1"/>
  <c r="R339" i="1"/>
  <c r="R323" i="1"/>
  <c r="R267" i="1"/>
  <c r="R231" i="1"/>
  <c r="R223" i="1"/>
  <c r="R179" i="1"/>
  <c r="R171" i="1"/>
  <c r="R155" i="1"/>
  <c r="R119" i="1"/>
  <c r="R115" i="1"/>
  <c r="R87" i="1"/>
  <c r="R79" i="1"/>
  <c r="R67" i="1"/>
  <c r="R55" i="1"/>
  <c r="R51" i="1"/>
  <c r="R43" i="1"/>
  <c r="R35" i="1"/>
  <c r="R387" i="1"/>
  <c r="R399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R239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B18" i="1"/>
  <c r="F14" i="1" l="1"/>
  <c r="R130" i="1"/>
  <c r="R134" i="1"/>
  <c r="R138" i="1"/>
  <c r="R142" i="1"/>
  <c r="R146" i="1"/>
  <c r="R150" i="1"/>
  <c r="R154" i="1"/>
  <c r="R166" i="1"/>
  <c r="R170" i="1"/>
  <c r="R182" i="1"/>
  <c r="R186" i="1"/>
  <c r="R198" i="1"/>
  <c r="R202" i="1"/>
  <c r="R214" i="1"/>
  <c r="R218" i="1"/>
  <c r="R230" i="1"/>
  <c r="R234" i="1"/>
  <c r="R246" i="1"/>
  <c r="R250" i="1"/>
  <c r="R262" i="1"/>
  <c r="R266" i="1"/>
  <c r="R278" i="1"/>
  <c r="R282" i="1"/>
  <c r="R294" i="1"/>
  <c r="R298" i="1"/>
  <c r="R310" i="1"/>
  <c r="R314" i="1"/>
  <c r="R326" i="1"/>
  <c r="R330" i="1"/>
  <c r="R342" i="1"/>
  <c r="R346" i="1"/>
  <c r="R358" i="1"/>
  <c r="R362" i="1"/>
  <c r="R374" i="1"/>
  <c r="R378" i="1"/>
  <c r="R390" i="1"/>
  <c r="R394" i="1"/>
  <c r="R406" i="1"/>
  <c r="R410" i="1"/>
  <c r="R422" i="1"/>
  <c r="R426" i="1"/>
  <c r="R442" i="1"/>
  <c r="R454" i="1"/>
  <c r="R458" i="1"/>
  <c r="R470" i="1"/>
  <c r="R474" i="1"/>
  <c r="R486" i="1"/>
  <c r="R26" i="1"/>
  <c r="R38" i="1"/>
  <c r="R46" i="1"/>
  <c r="R54" i="1"/>
  <c r="R66" i="1"/>
  <c r="R74" i="1"/>
  <c r="R82" i="1"/>
  <c r="R90" i="1"/>
  <c r="R102" i="1"/>
  <c r="R110" i="1"/>
  <c r="R122" i="1"/>
  <c r="R30" i="1"/>
  <c r="R34" i="1"/>
  <c r="R42" i="1"/>
  <c r="R50" i="1"/>
  <c r="R58" i="1"/>
  <c r="R62" i="1"/>
  <c r="R70" i="1"/>
  <c r="R78" i="1"/>
  <c r="R86" i="1"/>
  <c r="R94" i="1"/>
  <c r="R98" i="1"/>
  <c r="R106" i="1"/>
  <c r="R114" i="1"/>
  <c r="R118" i="1"/>
  <c r="R126" i="1"/>
  <c r="R438" i="1"/>
  <c r="R157" i="1"/>
  <c r="R161" i="1"/>
  <c r="R173" i="1"/>
  <c r="R181" i="1"/>
  <c r="R189" i="1"/>
  <c r="R197" i="1"/>
  <c r="R201" i="1"/>
  <c r="R209" i="1"/>
  <c r="R217" i="1"/>
  <c r="R225" i="1"/>
  <c r="R233" i="1"/>
  <c r="R241" i="1"/>
  <c r="R245" i="1"/>
  <c r="R153" i="1"/>
  <c r="R165" i="1"/>
  <c r="R169" i="1"/>
  <c r="R177" i="1"/>
  <c r="R185" i="1"/>
  <c r="R193" i="1"/>
  <c r="R205" i="1"/>
  <c r="R213" i="1"/>
  <c r="R221" i="1"/>
  <c r="R229" i="1"/>
  <c r="R237" i="1"/>
  <c r="R249" i="1"/>
  <c r="R253" i="1"/>
  <c r="R257" i="1"/>
  <c r="R261" i="1"/>
  <c r="R265" i="1"/>
  <c r="R269" i="1"/>
  <c r="R273" i="1"/>
  <c r="R277" i="1"/>
  <c r="R281" i="1"/>
  <c r="R285" i="1"/>
  <c r="R289" i="1"/>
  <c r="R293" i="1"/>
  <c r="R297" i="1"/>
  <c r="R301" i="1"/>
  <c r="R305" i="1"/>
  <c r="R309" i="1"/>
  <c r="R313" i="1"/>
  <c r="R317" i="1"/>
  <c r="R321" i="1"/>
  <c r="R325" i="1"/>
  <c r="R329" i="1"/>
  <c r="R333" i="1"/>
  <c r="R337" i="1"/>
  <c r="R341" i="1"/>
  <c r="R345" i="1"/>
  <c r="R349" i="1"/>
  <c r="R353" i="1"/>
  <c r="R357" i="1"/>
  <c r="R361" i="1"/>
  <c r="R365" i="1"/>
  <c r="R369" i="1"/>
  <c r="R373" i="1"/>
  <c r="R377" i="1"/>
  <c r="R381" i="1"/>
  <c r="R385" i="1"/>
  <c r="R389" i="1"/>
  <c r="R393" i="1"/>
  <c r="R397" i="1"/>
  <c r="R401" i="1"/>
  <c r="R405" i="1"/>
  <c r="R409" i="1"/>
  <c r="R413" i="1"/>
  <c r="R417" i="1"/>
  <c r="R421" i="1"/>
  <c r="R425" i="1"/>
  <c r="R429" i="1"/>
  <c r="R433" i="1"/>
  <c r="R437" i="1"/>
  <c r="R441" i="1"/>
  <c r="R445" i="1"/>
  <c r="R449" i="1"/>
  <c r="R453" i="1"/>
  <c r="R457" i="1"/>
  <c r="R461" i="1"/>
  <c r="R465" i="1"/>
  <c r="R469" i="1"/>
  <c r="R473" i="1"/>
  <c r="R477" i="1"/>
  <c r="R481" i="1"/>
  <c r="R485" i="1"/>
  <c r="R489" i="1"/>
  <c r="R490" i="1"/>
</calcChain>
</file>

<file path=xl/sharedStrings.xml><?xml version="1.0" encoding="utf-8"?>
<sst xmlns="http://schemas.openxmlformats.org/spreadsheetml/2006/main" count="118" uniqueCount="97">
  <si>
    <t>Austria</t>
  </si>
  <si>
    <t>Belgium</t>
  </si>
  <si>
    <t>Denmark</t>
  </si>
  <si>
    <t>France</t>
  </si>
  <si>
    <t>Germany</t>
  </si>
  <si>
    <t>Italy</t>
  </si>
  <si>
    <t>Luxembourg</t>
  </si>
  <si>
    <t>Netherlands</t>
  </si>
  <si>
    <t>Spain</t>
  </si>
  <si>
    <t>Sweden</t>
  </si>
  <si>
    <t>United Kingdom</t>
  </si>
  <si>
    <t xml:space="preserve">CountryCode: </t>
  </si>
  <si>
    <t>Country*</t>
  </si>
  <si>
    <t>Product Code*</t>
  </si>
  <si>
    <t>Price</t>
  </si>
  <si>
    <t>Delivery Price</t>
  </si>
  <si>
    <t>Expected Delivery date</t>
  </si>
  <si>
    <t xml:space="preserve">Total cost products </t>
  </si>
  <si>
    <t>Peter Fox, CEO The Bookhouse</t>
  </si>
  <si>
    <t>+372 55 654 333</t>
  </si>
  <si>
    <t>Transport Cost</t>
  </si>
  <si>
    <t>Countries</t>
  </si>
  <si>
    <t>Estonia</t>
  </si>
  <si>
    <t>United States</t>
  </si>
  <si>
    <t>Finland</t>
  </si>
  <si>
    <t>Latvia</t>
  </si>
  <si>
    <t>Lithuania</t>
  </si>
  <si>
    <t>Japan</t>
  </si>
  <si>
    <t>Norway</t>
  </si>
  <si>
    <t>Vineer Christmas chocolate box  16 pcs</t>
  </si>
  <si>
    <t>CHLL104</t>
  </si>
  <si>
    <t>CHLL105</t>
  </si>
  <si>
    <t>CHLL108</t>
  </si>
  <si>
    <t>CHLL109</t>
  </si>
  <si>
    <t>CHLL115</t>
  </si>
  <si>
    <t>CHLL120</t>
  </si>
  <si>
    <t>CHLL121</t>
  </si>
  <si>
    <t>CHLL122</t>
  </si>
  <si>
    <t>CHLL130</t>
  </si>
  <si>
    <t>Product Code</t>
  </si>
  <si>
    <t>Product Name</t>
  </si>
  <si>
    <t>Partial OÜ</t>
  </si>
  <si>
    <t>Tarva tee 10</t>
  </si>
  <si>
    <t>Peeter</t>
  </si>
  <si>
    <t>1. korrus</t>
  </si>
  <si>
    <t>Viimsi</t>
  </si>
  <si>
    <t>Mägi</t>
  </si>
  <si>
    <t xml:space="preserve">         1. Palun sisesta arve saaja andmed.</t>
  </si>
  <si>
    <t xml:space="preserve">         2. Täida tellimisinfo read (vaata juba täidetud näidisrida)</t>
  </si>
  <si>
    <t xml:space="preserve">         3. Salvesta exelitabelina.</t>
  </si>
  <si>
    <t xml:space="preserve">         4. Saada fail meie e-maili aadressile info@chocolala.ee</t>
  </si>
  <si>
    <t>Maksja info (* kohustuslikud väljad) (1)</t>
  </si>
  <si>
    <t>Eesnimi* / Perekonnanimi* :</t>
  </si>
  <si>
    <t>Telefon* :</t>
  </si>
  <si>
    <t>E-mail* :</t>
  </si>
  <si>
    <t>Firma nimi* :</t>
  </si>
  <si>
    <t>Tänav* / Maja number*</t>
  </si>
  <si>
    <t>Korteri number:</t>
  </si>
  <si>
    <t>Linn* :</t>
  </si>
  <si>
    <t>Maakod :</t>
  </si>
  <si>
    <t xml:space="preserve">Postiaadress* : </t>
  </si>
  <si>
    <t xml:space="preserve">Riik* : </t>
  </si>
  <si>
    <t xml:space="preserve">Tax ID : </t>
  </si>
  <si>
    <t>Firma nimi*</t>
  </si>
  <si>
    <t>Eesnimi*</t>
  </si>
  <si>
    <t>Perekonnanimi*</t>
  </si>
  <si>
    <t>Tänav ja maja number*</t>
  </si>
  <si>
    <t>Lisainfo kullerile</t>
  </si>
  <si>
    <t>Telefoninumber (kullerile)</t>
  </si>
  <si>
    <t>Postiindeks*</t>
  </si>
  <si>
    <t>Linn*</t>
  </si>
  <si>
    <t>Toote nimetus*</t>
  </si>
  <si>
    <t xml:space="preserve">Sisesta toodete ja saajate info allolevasse tabelisse (* kohustuslikud väljad) (2) </t>
  </si>
  <si>
    <t>Kogus*</t>
  </si>
  <si>
    <t>Hind</t>
  </si>
  <si>
    <t>Saatja</t>
  </si>
  <si>
    <t>Vajad abi?</t>
  </si>
  <si>
    <t xml:space="preserve">Helista meile: </t>
  </si>
  <si>
    <t xml:space="preserve">Tellimuste summa kokku € (ei sisaldakullerteenuse tasusid) </t>
  </si>
  <si>
    <t>Kokku: (käibemaksuta</t>
  </si>
  <si>
    <t>Riik</t>
  </si>
  <si>
    <t>Kullerteenuse hind</t>
  </si>
  <si>
    <t>Aitäh, Peeter Mägi! Peeter Fox</t>
  </si>
  <si>
    <t>Sõnum saajale</t>
  </si>
  <si>
    <t>Advent Calendar / Jõulukalender P.Burmani maaliga</t>
  </si>
  <si>
    <t>Chocolate Assortment Gift Box 36pcs - EE</t>
  </si>
  <si>
    <t>Christmas music box  Jõulumuusikatoosiga kommikarp</t>
  </si>
  <si>
    <t>Chocolate Assortment Gift Box 16pcs - EE</t>
  </si>
  <si>
    <t>Chocolate box with traditional patterns 16 pcs min 144g</t>
  </si>
  <si>
    <t>Wooden chocolate box with Tallinn skyline 16 pcs min 144g</t>
  </si>
  <si>
    <t>Wooden chocolate box with traditional patterns 16 pcs min 144g</t>
  </si>
  <si>
    <t>Veneer Christmas bells chocolate box - 16 pcs</t>
  </si>
  <si>
    <t>CHLL107</t>
  </si>
  <si>
    <t>A.Pärdi muusikaga (Ukuaru valss) ja K.Mägi maaliga - 16 tk</t>
  </si>
  <si>
    <t>CHLL132</t>
  </si>
  <si>
    <t>Chocolate Assortment Black Gift Box 9pcs - EE</t>
  </si>
  <si>
    <t>Chocolate Assortment White Gift Box - Transparent Lid- 9pcs -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</si>
</sst>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</font>
    <font>
      <b/>
      <sz val="10"/>
      <name val="Helvetica"/>
    </font>
    <font>
      <sz val="10"/>
      <color theme="1"/>
      <name val="Helvetica"/>
    </font>
    <font>
      <b/>
      <sz val="12"/>
      <name val="Calibri"/>
      <family val="2"/>
    </font>
    <font>
      <sz val="12"/>
      <color indexed="16"/>
      <name val="Calibri"/>
      <family val="2"/>
    </font>
    <font>
      <u/>
      <sz val="10"/>
      <color theme="10"/>
      <name val="Arial"/>
      <family val="2"/>
    </font>
    <font>
      <sz val="12"/>
      <color rgb="FFCC7F63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Liberation Sans"/>
      <family val="2"/>
    </font>
    <font>
      <b/>
      <sz val="12"/>
      <color theme="1"/>
      <name val="Calibri"/>
      <family val="2"/>
    </font>
    <font>
      <sz val="12"/>
      <color theme="3"/>
      <name val="Calibri"/>
      <family val="2"/>
    </font>
    <font>
      <b/>
      <sz val="12"/>
      <color theme="4"/>
      <name val="Calibi"/>
    </font>
    <font>
      <sz val="12"/>
      <color theme="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D5947D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6" borderId="24" xfId="0" applyFont="1" applyFill="1" applyBorder="1"/>
    <xf numFmtId="0" fontId="11" fillId="7" borderId="25" xfId="0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7" borderId="24" xfId="0" applyFont="1" applyFill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0" fontId="11" fillId="7" borderId="23" xfId="0" applyFont="1" applyFill="1" applyBorder="1" applyAlignment="1">
      <alignment horizontal="right" vertical="center" wrapText="1"/>
    </xf>
    <xf numFmtId="0" fontId="1" fillId="6" borderId="0" xfId="0" applyFont="1" applyFill="1"/>
    <xf numFmtId="2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9" fillId="4" borderId="21" xfId="0" applyFont="1" applyFill="1" applyBorder="1" applyAlignment="1" applyProtection="1">
      <alignment vertical="top"/>
      <protection hidden="1"/>
    </xf>
    <xf numFmtId="0" fontId="3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0" xfId="0" applyAlignment="1" applyProtection="1">
      <alignment vertical="top" wrapText="1"/>
      <protection hidden="1"/>
    </xf>
    <xf numFmtId="0" fontId="2" fillId="2" borderId="1" xfId="0" applyFont="1" applyFill="1" applyBorder="1" applyProtection="1">
      <protection hidden="1"/>
    </xf>
    <xf numFmtId="0" fontId="2" fillId="2" borderId="8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Protection="1">
      <protection hidden="1"/>
    </xf>
    <xf numFmtId="0" fontId="2" fillId="2" borderId="12" xfId="0" applyFont="1" applyFill="1" applyBorder="1" applyProtection="1">
      <protection hidden="1"/>
    </xf>
    <xf numFmtId="0" fontId="2" fillId="2" borderId="13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6" fillId="0" borderId="14" xfId="0" applyFont="1" applyBorder="1" applyProtection="1">
      <protection locked="0"/>
    </xf>
    <xf numFmtId="0" fontId="6" fillId="0" borderId="15" xfId="0" applyFont="1" applyBorder="1" applyProtection="1">
      <protection hidden="1"/>
    </xf>
    <xf numFmtId="0" fontId="6" fillId="0" borderId="15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2" fillId="2" borderId="9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2" fillId="2" borderId="10" xfId="0" applyFont="1" applyFill="1" applyBorder="1" applyProtection="1">
      <protection hidden="1"/>
    </xf>
    <xf numFmtId="0" fontId="4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9" fillId="2" borderId="21" xfId="0" applyFont="1" applyFill="1" applyBorder="1" applyAlignment="1" applyProtection="1">
      <alignment vertical="top"/>
      <protection hidden="1"/>
    </xf>
    <xf numFmtId="0" fontId="9" fillId="4" borderId="22" xfId="0" applyFont="1" applyFill="1" applyBorder="1" applyAlignment="1" applyProtection="1">
      <alignment vertical="top"/>
      <protection hidden="1"/>
    </xf>
    <xf numFmtId="0" fontId="0" fillId="0" borderId="0" xfId="0" applyAlignment="1" applyProtection="1">
      <alignment vertical="top" wrapText="1"/>
      <protection locked="0"/>
    </xf>
    <xf numFmtId="0" fontId="1" fillId="6" borderId="25" xfId="0" applyFont="1" applyFill="1" applyBorder="1"/>
    <xf numFmtId="0" fontId="3" fillId="2" borderId="8" xfId="0" applyFont="1" applyFill="1" applyBorder="1" applyAlignment="1">
      <alignment horizontal="right" wrapText="1"/>
    </xf>
    <xf numFmtId="0" fontId="0" fillId="7" borderId="25" xfId="0" applyFill="1" applyBorder="1"/>
    <xf numFmtId="0" fontId="4" fillId="7" borderId="27" xfId="0" applyFont="1" applyFill="1" applyBorder="1" applyAlignment="1">
      <alignment vertical="top" wrapText="1"/>
    </xf>
    <xf numFmtId="0" fontId="0" fillId="0" borderId="25" xfId="0" applyBorder="1"/>
    <xf numFmtId="0" fontId="4" fillId="0" borderId="27" xfId="0" applyFont="1" applyBorder="1" applyAlignment="1">
      <alignment vertical="top" wrapText="1"/>
    </xf>
    <xf numFmtId="0" fontId="0" fillId="0" borderId="26" xfId="0" applyBorder="1"/>
    <xf numFmtId="0" fontId="4" fillId="0" borderId="28" xfId="0" applyFont="1" applyBorder="1" applyAlignment="1">
      <alignment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9" fillId="4" borderId="21" xfId="0" applyFont="1" applyFill="1" applyBorder="1" applyAlignment="1" applyProtection="1">
      <alignment horizontal="left" vertical="top"/>
      <protection hidden="1"/>
    </xf>
    <xf numFmtId="0" fontId="13" fillId="0" borderId="15" xfId="0" applyFont="1" applyBorder="1" applyProtection="1">
      <protection hidden="1"/>
    </xf>
    <xf numFmtId="0" fontId="10" fillId="5" borderId="30" xfId="0" applyFont="1" applyFill="1" applyBorder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/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2" fontId="10" fillId="0" borderId="0" xfId="0" applyNumberFormat="1" applyFont="1" applyAlignment="1" applyProtection="1">
      <alignment vertical="top"/>
      <protection hidden="1"/>
    </xf>
    <xf numFmtId="164" fontId="10" fillId="0" borderId="0" xfId="0" applyNumberFormat="1" applyFont="1" applyAlignment="1" applyProtection="1">
      <alignment vertical="top"/>
      <protection locked="0"/>
    </xf>
    <xf numFmtId="1" fontId="10" fillId="0" borderId="0" xfId="0" applyNumberFormat="1" applyFont="1" applyAlignment="1" applyProtection="1">
      <alignment horizontal="center" vertical="top"/>
      <protection locked="0"/>
    </xf>
    <xf numFmtId="0" fontId="15" fillId="0" borderId="0" xfId="0" applyFont="1" applyProtection="1">
      <protection hidden="1"/>
    </xf>
    <xf numFmtId="0" fontId="3" fillId="2" borderId="2" xfId="0" applyFont="1" applyFill="1" applyBorder="1" applyAlignment="1">
      <alignment horizontal="center" wrapText="1"/>
    </xf>
    <xf numFmtId="0" fontId="9" fillId="4" borderId="21" xfId="0" applyFont="1" applyFill="1" applyBorder="1" applyAlignment="1" applyProtection="1">
      <alignment vertical="top" wrapText="1"/>
      <protection hidden="1"/>
    </xf>
    <xf numFmtId="0" fontId="6" fillId="0" borderId="17" xfId="0" applyFont="1" applyBorder="1" applyAlignment="1" applyProtection="1">
      <alignment horizontal="left"/>
      <protection locked="0"/>
    </xf>
    <xf numFmtId="0" fontId="6" fillId="0" borderId="18" xfId="0" applyFont="1" applyBorder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7" fillId="0" borderId="17" xfId="1" applyNumberFormat="1" applyFill="1" applyBorder="1" applyAlignment="1" applyProtection="1">
      <protection locked="0"/>
    </xf>
    <xf numFmtId="0" fontId="7" fillId="0" borderId="18" xfId="1" applyNumberFormat="1" applyFill="1" applyBorder="1" applyAlignment="1" applyProtection="1">
      <protection locked="0"/>
    </xf>
    <xf numFmtId="2" fontId="2" fillId="2" borderId="0" xfId="0" applyNumberFormat="1" applyFont="1" applyFill="1" applyAlignment="1" applyProtection="1">
      <alignment horizontal="center"/>
      <protection hidden="1"/>
    </xf>
    <xf numFmtId="2" fontId="2" fillId="2" borderId="10" xfId="0" applyNumberFormat="1" applyFont="1" applyFill="1" applyBorder="1" applyAlignment="1" applyProtection="1">
      <alignment horizontal="center"/>
      <protection hidden="1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14" fillId="0" borderId="29" xfId="0" applyFont="1" applyBorder="1" applyAlignment="1" applyProtection="1">
      <alignment horizontal="left" vertical="center"/>
      <protection hidden="1"/>
    </xf>
    <xf numFmtId="49" fontId="10" fillId="0" borderId="0" xfId="0" applyNumberFormat="1" applyFont="1" applyAlignment="1" applyProtection="1">
      <alignment vertical="top"/>
      <protection locked="0"/>
    </xf>
  </cellXfs>
  <cellStyles count="2">
    <cellStyle name="Hyperlink" xfId="1" builtinId="8"/>
    <cellStyle name="Normal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lvetica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medium">
          <color indexed="64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iberation Sans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iberation Sans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164" formatCode="d/mm/yy;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164" formatCode="d/mm/yy;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uhaus_b2b_order_template_200320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"/>
      <sheetName val="countries"/>
      <sheetName val="products"/>
      <sheetName val="neuhaus_b2b_order_template_2003"/>
    </sheetNames>
    <sheetDataSet>
      <sheetData sheetId="0">
        <row r="29">
          <cell r="I29" t="str">
            <v>Country*</v>
          </cell>
        </row>
        <row r="30">
          <cell r="I30" t="str">
            <v>Belgium</v>
          </cell>
        </row>
      </sheetData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53A9D24-5BB6-45BC-AB44-D77688EB7D9C}" name="Table11" displayName="Table11" ref="A22:Q493" headerRowCount="0" totalsRowShown="0" headerRowDxfId="44" dataDxfId="43">
  <tableColumns count="17">
    <tableColumn id="1" xr3:uid="{96074E4B-802E-4CCB-A54D-A2BE03C4B304}" name="Column1" headerRowDxfId="42" dataDxfId="41"/>
    <tableColumn id="2" xr3:uid="{F61A08AB-58CC-4FFB-95E5-1FF0F8F324A0}" name="Column2" headerRowDxfId="40" dataDxfId="39"/>
    <tableColumn id="3" xr3:uid="{7D2FC9EC-90EB-415A-99F6-5F235BDCE658}" name="Column3" headerRowDxfId="38" dataDxfId="37"/>
    <tableColumn id="4" xr3:uid="{B046E97C-92ED-4125-A3F8-F88499D20C88}" name="Column4" headerRowDxfId="36" dataDxfId="35"/>
    <tableColumn id="5" xr3:uid="{936E66DE-70D1-47E8-B763-D3EB3AE1F642}" name="Column5" headerRowDxfId="34" dataDxfId="33"/>
    <tableColumn id="6" xr3:uid="{FA34BB55-E3E1-4F09-AD7C-8768FD6E15D5}" name="Column6" headerRowDxfId="32" dataDxfId="0"/>
    <tableColumn id="7" xr3:uid="{E55675E3-06A1-443F-A947-B796C43E5907}" name="Column7" headerRowDxfId="31" dataDxfId="30"/>
    <tableColumn id="8" xr3:uid="{6815C6E0-E3B7-486C-AA26-D725F38FB15C}" name="Column8" headerRowDxfId="29" dataDxfId="28"/>
    <tableColumn id="9" xr3:uid="{8EFD538B-EDF5-462E-A81D-B2208783E99A}" name="Column9" headerRowDxfId="27" dataDxfId="26"/>
    <tableColumn id="10" xr3:uid="{FF8F01E4-CAB1-4532-A00C-5240DE9B0C00}" name="Column10" headerRowDxfId="25" dataDxfId="24">
      <calculatedColumnFormula>IF(ISNA(VLOOKUP(K23,Products!$A$3:$B$14,2)),"",VLOOKUP(K23,Products!$A$3:$B$14,2))</calculatedColumnFormula>
    </tableColumn>
    <tableColumn id="11" xr3:uid="{F5557314-A736-4401-8FF8-BD61B60C2245}" name="Column11" headerRowDxfId="23" dataDxfId="22"/>
    <tableColumn id="12" xr3:uid="{86593964-E0EF-4BEF-8813-1DBAA226EA4E}" name="Column12" headerRowDxfId="21" dataDxfId="20"/>
    <tableColumn id="13" xr3:uid="{6DCF4CC1-CE96-4325-8965-9B2548A75E79}" name="Column13" headerRowDxfId="19" dataDxfId="18">
      <calculatedColumnFormula>IF(ISNUMBER(L23),VLOOKUP(K23,Products!$A$3:$C$14,3)*L23,"")</calculatedColumnFormula>
    </tableColumn>
    <tableColumn id="14" xr3:uid="{147C15A8-E6AF-46C1-80D7-452ED9D87994}" name="Column14" headerRowDxfId="17" dataDxfId="16">
      <calculatedColumnFormula>VLOOKUP([1]Order!I29,[1]!tblCountries[#Data],3,FALSE)</calculatedColumnFormula>
    </tableColumn>
    <tableColumn id="15" xr3:uid="{CA1388BE-5ECB-4513-9147-BA45429140E3}" name="Column15" headerRowDxfId="15" dataDxfId="14"/>
    <tableColumn id="16" xr3:uid="{3FE647AC-7490-4588-9C0F-B586E6941472}" name="Column16" headerRowDxfId="13" dataDxfId="12"/>
    <tableColumn id="17" xr3:uid="{6BCA7BBD-8E67-40E6-8AC1-007F608FEA9B}" name="Column17" headerRowDxfId="11" dataDxfId="10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34EE6FF-6BBD-4C1D-96DC-3142F79FC7A8}" name="Table7" displayName="Table7" ref="A1:A14" totalsRowShown="0" headerRowDxfId="9" dataDxfId="8" tableBorderDxfId="7">
  <autoFilter ref="A1:A14" xr:uid="{BE46C9CA-2F57-4683-8086-511E009F310E}"/>
  <tableColumns count="1">
    <tableColumn id="1" xr3:uid="{5B257300-EF38-435D-819D-85EF116CA99D}" name="Product Name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9905359-8E83-4A0C-ACD1-00B65AF2033C}" name="Table8" displayName="Table8" ref="A1:B19" totalsRowShown="0" headerRowDxfId="5" dataDxfId="4" tableBorderDxfId="3">
  <autoFilter ref="A1:B19" xr:uid="{EFD98374-C730-4A0B-9AE3-5B7E3E3F080E}"/>
  <tableColumns count="2">
    <tableColumn id="1" xr3:uid="{50F8AD9E-12DD-45B3-9EA0-3C059EB7062E}" name="Countries" dataDxfId="2"/>
    <tableColumn id="2" xr3:uid="{D4C35CA0-D224-4A72-AA02-6C6DD961CAD5}" name="Transport Cos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9772-3D41-418D-8716-B11722CE7E05}">
  <dimension ref="A1:R493"/>
  <sheetViews>
    <sheetView tabSelected="1" zoomScale="70" zoomScaleNormal="70" workbookViewId="0">
      <pane ySplit="21" topLeftCell="A22" activePane="bottomLeft" state="frozen"/>
      <selection pane="bottomLeft"/>
    </sheetView>
  </sheetViews>
  <sheetFormatPr defaultColWidth="8.26953125" defaultRowHeight="14.5"/>
  <cols>
    <col min="1" max="1" width="28.1796875" customWidth="1"/>
    <col min="2" max="2" width="17.1796875" customWidth="1"/>
    <col min="3" max="3" width="19.54296875" customWidth="1"/>
    <col min="4" max="4" width="23" customWidth="1"/>
    <col min="5" max="5" width="21.7265625" customWidth="1"/>
    <col min="6" max="6" width="21.453125" customWidth="1"/>
    <col min="7" max="7" width="19.453125" customWidth="1"/>
    <col min="8" max="8" width="12.81640625" customWidth="1"/>
    <col min="9" max="9" width="13.81640625" customWidth="1"/>
    <col min="10" max="10" width="17.453125" customWidth="1"/>
    <col min="11" max="11" width="40" customWidth="1"/>
    <col min="12" max="12" width="11.453125" style="46" customWidth="1"/>
    <col min="13" max="13" width="14.54296875" customWidth="1"/>
    <col min="14" max="14" width="0" hidden="1" customWidth="1"/>
    <col min="15" max="15" width="25.54296875" customWidth="1"/>
    <col min="16" max="16" width="30.1796875" bestFit="1" customWidth="1"/>
    <col min="17" max="17" width="46" bestFit="1" customWidth="1"/>
    <col min="18" max="18" width="0" hidden="1" customWidth="1"/>
  </cols>
  <sheetData>
    <row r="1" spans="1:12" s="9" customFormat="1" ht="28.9" customHeight="1">
      <c r="A1" s="58" t="s">
        <v>47</v>
      </c>
      <c r="I1" s="11" t="s">
        <v>80</v>
      </c>
      <c r="J1" s="59" t="s">
        <v>81</v>
      </c>
      <c r="L1" s="47"/>
    </row>
    <row r="2" spans="1:12" s="9" customFormat="1" ht="15.5">
      <c r="A2" s="58" t="s">
        <v>48</v>
      </c>
      <c r="H2" s="14"/>
      <c r="I2" s="12" t="s">
        <v>0</v>
      </c>
      <c r="J2" s="13">
        <v>34</v>
      </c>
      <c r="L2" s="47"/>
    </row>
    <row r="3" spans="1:12" s="9" customFormat="1" ht="15.5">
      <c r="A3" s="58" t="s">
        <v>49</v>
      </c>
      <c r="H3" s="14"/>
      <c r="I3" s="12" t="s">
        <v>1</v>
      </c>
      <c r="J3" s="13">
        <v>34</v>
      </c>
      <c r="L3" s="47"/>
    </row>
    <row r="4" spans="1:12" s="9" customFormat="1" ht="15.5">
      <c r="A4" s="58" t="s">
        <v>50</v>
      </c>
      <c r="H4" s="14"/>
      <c r="I4" s="12" t="s">
        <v>2</v>
      </c>
      <c r="J4" s="13">
        <v>34</v>
      </c>
      <c r="L4" s="47"/>
    </row>
    <row r="5" spans="1:12" s="9" customFormat="1" ht="15.5">
      <c r="H5" s="14"/>
      <c r="I5" s="12" t="s">
        <v>22</v>
      </c>
      <c r="J5" s="13">
        <v>7</v>
      </c>
      <c r="L5" s="47"/>
    </row>
    <row r="6" spans="1:12" s="9" customFormat="1" ht="15.75" customHeight="1" thickBot="1">
      <c r="A6" s="22" t="s">
        <v>51</v>
      </c>
      <c r="B6" s="23"/>
      <c r="C6" s="23"/>
      <c r="I6" s="12" t="s">
        <v>24</v>
      </c>
      <c r="J6" s="13">
        <v>24</v>
      </c>
      <c r="L6" s="47"/>
    </row>
    <row r="7" spans="1:12" s="9" customFormat="1" ht="16.5" customHeight="1" thickBot="1">
      <c r="A7" s="49" t="s">
        <v>52</v>
      </c>
      <c r="B7" s="25"/>
      <c r="C7" s="26"/>
      <c r="E7" s="65" t="s">
        <v>76</v>
      </c>
      <c r="F7" s="66"/>
      <c r="G7" s="67"/>
      <c r="I7" s="12" t="s">
        <v>3</v>
      </c>
      <c r="J7" s="13">
        <v>34</v>
      </c>
      <c r="L7" s="47"/>
    </row>
    <row r="8" spans="1:12" s="9" customFormat="1" ht="15.5">
      <c r="A8" s="49" t="s">
        <v>53</v>
      </c>
      <c r="B8" s="63"/>
      <c r="C8" s="64"/>
      <c r="E8" s="15"/>
      <c r="F8" s="16"/>
      <c r="G8" s="17"/>
      <c r="I8" s="12" t="s">
        <v>4</v>
      </c>
      <c r="J8" s="13">
        <v>34</v>
      </c>
      <c r="L8" s="47"/>
    </row>
    <row r="9" spans="1:12" s="9" customFormat="1" ht="15.5">
      <c r="A9" s="49" t="s">
        <v>54</v>
      </c>
      <c r="B9" s="70"/>
      <c r="C9" s="71"/>
      <c r="E9" s="18" t="s">
        <v>77</v>
      </c>
      <c r="F9" s="68" t="s">
        <v>19</v>
      </c>
      <c r="G9" s="69"/>
      <c r="I9" s="12" t="s">
        <v>5</v>
      </c>
      <c r="J9" s="13">
        <v>34</v>
      </c>
      <c r="L9" s="47"/>
    </row>
    <row r="10" spans="1:12" s="9" customFormat="1" ht="16" thickBot="1">
      <c r="A10" s="49" t="s">
        <v>55</v>
      </c>
      <c r="B10" s="61"/>
      <c r="C10" s="62"/>
      <c r="E10" s="19"/>
      <c r="F10" s="20"/>
      <c r="G10" s="21"/>
      <c r="I10" s="12" t="s">
        <v>27</v>
      </c>
      <c r="J10" s="13">
        <v>42</v>
      </c>
      <c r="L10" s="47"/>
    </row>
    <row r="11" spans="1:12" s="9" customFormat="1" ht="16" thickBot="1">
      <c r="A11" s="49" t="s">
        <v>56</v>
      </c>
      <c r="B11" s="25"/>
      <c r="C11" s="25"/>
      <c r="I11" s="12" t="s">
        <v>25</v>
      </c>
      <c r="J11" s="13">
        <v>24</v>
      </c>
      <c r="L11" s="47"/>
    </row>
    <row r="12" spans="1:12" s="9" customFormat="1" ht="15.75" customHeight="1" thickBot="1">
      <c r="A12" s="49" t="s">
        <v>57</v>
      </c>
      <c r="B12" s="63"/>
      <c r="C12" s="64"/>
      <c r="E12" s="65" t="s">
        <v>78</v>
      </c>
      <c r="F12" s="66"/>
      <c r="G12" s="67"/>
      <c r="I12" s="12" t="s">
        <v>26</v>
      </c>
      <c r="J12" s="13">
        <v>24</v>
      </c>
      <c r="L12" s="47"/>
    </row>
    <row r="13" spans="1:12" s="9" customFormat="1" ht="16.5" customHeight="1">
      <c r="A13" s="49" t="s">
        <v>58</v>
      </c>
      <c r="B13" s="63"/>
      <c r="C13" s="64"/>
      <c r="E13" s="27"/>
      <c r="F13" s="28"/>
      <c r="G13" s="29"/>
      <c r="I13" s="12" t="s">
        <v>6</v>
      </c>
      <c r="J13" s="13">
        <v>34</v>
      </c>
      <c r="L13" s="47"/>
    </row>
    <row r="14" spans="1:12" s="9" customFormat="1" ht="15.5">
      <c r="A14" s="49" t="s">
        <v>59</v>
      </c>
      <c r="B14" s="63"/>
      <c r="C14" s="64"/>
      <c r="E14" s="18" t="s">
        <v>79</v>
      </c>
      <c r="F14" s="72">
        <f>SUM(M22:M493)</f>
        <v>22.5</v>
      </c>
      <c r="G14" s="73"/>
      <c r="I14" s="12" t="s">
        <v>7</v>
      </c>
      <c r="J14" s="13">
        <v>34</v>
      </c>
      <c r="L14" s="47"/>
    </row>
    <row r="15" spans="1:12" s="9" customFormat="1" ht="16" thickBot="1">
      <c r="A15" s="49" t="s">
        <v>60</v>
      </c>
      <c r="B15" s="63"/>
      <c r="C15" s="64"/>
      <c r="E15" s="19"/>
      <c r="F15" s="20"/>
      <c r="G15" s="21"/>
      <c r="I15" s="12" t="s">
        <v>28</v>
      </c>
      <c r="J15" s="13">
        <v>34</v>
      </c>
      <c r="L15" s="47"/>
    </row>
    <row r="16" spans="1:12" s="9" customFormat="1" ht="15.5">
      <c r="A16" s="49" t="s">
        <v>61</v>
      </c>
      <c r="B16" s="63"/>
      <c r="C16" s="64"/>
      <c r="I16" s="12" t="s">
        <v>8</v>
      </c>
      <c r="J16" s="13">
        <v>34</v>
      </c>
      <c r="L16" s="47"/>
    </row>
    <row r="17" spans="1:18" s="9" customFormat="1" ht="15.5">
      <c r="A17" s="49" t="s">
        <v>62</v>
      </c>
      <c r="B17" s="63"/>
      <c r="C17" s="64"/>
      <c r="I17" s="12" t="s">
        <v>9</v>
      </c>
      <c r="J17" s="13">
        <v>30</v>
      </c>
      <c r="L17" s="47"/>
      <c r="M17" s="8"/>
    </row>
    <row r="18" spans="1:18" s="9" customFormat="1" ht="15.75" hidden="1" customHeight="1">
      <c r="A18" s="24" t="s">
        <v>11</v>
      </c>
      <c r="B18" s="74" t="e">
        <f>VLOOKUP(B16,[1]!tblCountriesBilling[#Data],2)</f>
        <v>#REF!</v>
      </c>
      <c r="C18" s="75"/>
      <c r="F18" s="32"/>
      <c r="G18" s="32"/>
      <c r="H18" s="32"/>
      <c r="I18" s="12" t="s">
        <v>10</v>
      </c>
      <c r="J18" s="13">
        <v>34</v>
      </c>
      <c r="L18" s="47"/>
    </row>
    <row r="19" spans="1:18" s="9" customFormat="1" ht="16" thickBot="1">
      <c r="I19" s="30" t="s">
        <v>23</v>
      </c>
      <c r="J19" s="31">
        <v>38</v>
      </c>
      <c r="L19" s="47"/>
    </row>
    <row r="20" spans="1:18" s="9" customFormat="1" ht="15.5">
      <c r="A20" s="76" t="s">
        <v>72</v>
      </c>
      <c r="B20" s="76"/>
      <c r="C20" s="76"/>
      <c r="D20" s="76"/>
      <c r="E20" s="76"/>
      <c r="F20" s="76"/>
      <c r="G20" s="33"/>
      <c r="H20" s="33"/>
      <c r="I20" s="33"/>
      <c r="J20" s="33"/>
      <c r="K20" s="33"/>
      <c r="L20" s="47"/>
    </row>
    <row r="21" spans="1:18" s="14" customFormat="1" ht="28.9" customHeight="1">
      <c r="A21" s="10" t="s">
        <v>63</v>
      </c>
      <c r="B21" s="10" t="s">
        <v>64</v>
      </c>
      <c r="C21" s="10" t="s">
        <v>65</v>
      </c>
      <c r="D21" s="10" t="s">
        <v>66</v>
      </c>
      <c r="E21" s="60" t="s">
        <v>67</v>
      </c>
      <c r="F21" s="60" t="s">
        <v>68</v>
      </c>
      <c r="G21" s="10" t="s">
        <v>69</v>
      </c>
      <c r="H21" s="10" t="s">
        <v>70</v>
      </c>
      <c r="I21" s="10" t="s">
        <v>12</v>
      </c>
      <c r="J21" s="60" t="s">
        <v>13</v>
      </c>
      <c r="K21" s="10" t="s">
        <v>71</v>
      </c>
      <c r="L21" s="48" t="s">
        <v>73</v>
      </c>
      <c r="M21" s="10" t="s">
        <v>74</v>
      </c>
      <c r="N21" s="10" t="s">
        <v>15</v>
      </c>
      <c r="O21" s="10" t="s">
        <v>16</v>
      </c>
      <c r="P21" s="34" t="s">
        <v>75</v>
      </c>
      <c r="Q21" s="10" t="s">
        <v>83</v>
      </c>
      <c r="R21" s="35" t="s">
        <v>17</v>
      </c>
    </row>
    <row r="22" spans="1:18" s="36" customFormat="1" ht="20.5" customHeight="1">
      <c r="A22" s="51" t="s">
        <v>41</v>
      </c>
      <c r="B22" s="51" t="s">
        <v>43</v>
      </c>
      <c r="C22" s="51" t="s">
        <v>46</v>
      </c>
      <c r="D22" s="51" t="s">
        <v>42</v>
      </c>
      <c r="E22" s="51" t="s">
        <v>44</v>
      </c>
      <c r="F22" s="77">
        <v>3725222441</v>
      </c>
      <c r="G22" s="51">
        <v>12220</v>
      </c>
      <c r="H22" s="51" t="s">
        <v>45</v>
      </c>
      <c r="I22" s="51" t="s">
        <v>22</v>
      </c>
      <c r="J22" s="52" t="str">
        <f>IF(ISNA(VLOOKUP(K22,Products!$A$3:$B$14,2)),"",VLOOKUP(K22,Products!$A$3:$B$14,2))</f>
        <v>CHLL120</v>
      </c>
      <c r="K22" s="53" t="s">
        <v>86</v>
      </c>
      <c r="L22" s="54">
        <v>1</v>
      </c>
      <c r="M22" s="55">
        <f>IF(ISNUMBER(L22),VLOOKUP(K22,Products!$A$3:$C$14,3)*L22,"")</f>
        <v>22.5</v>
      </c>
      <c r="N22" s="51" t="e">
        <f>VLOOKUP([1]Order!I29,[1]!tblCountries[#Data],3,FALSE)</f>
        <v>#REF!</v>
      </c>
      <c r="O22" s="56">
        <v>43931</v>
      </c>
      <c r="P22" s="51" t="s">
        <v>18</v>
      </c>
      <c r="Q22" s="51" t="s">
        <v>82</v>
      </c>
      <c r="R22" s="50"/>
    </row>
    <row r="23" spans="1:18" s="36" customFormat="1" ht="20.5" customHeight="1">
      <c r="A23" s="51"/>
      <c r="B23" s="51"/>
      <c r="C23" s="51"/>
      <c r="D23" s="51"/>
      <c r="E23" s="51"/>
      <c r="F23" s="77"/>
      <c r="G23" s="51"/>
      <c r="H23" s="51"/>
      <c r="I23" s="51"/>
      <c r="J23" s="52" t="str">
        <f>IF(ISNA(VLOOKUP(K23,Products!$A$3:$B$14,2)),"",VLOOKUP(K23,Products!$A$3:$B$14,2))</f>
        <v/>
      </c>
      <c r="K23" s="53"/>
      <c r="L23" s="57"/>
      <c r="M23" s="55" t="str">
        <f>IF(ISNUMBER(L23),VLOOKUP(K23,Products!$A$3:$C$14,3)*L23,"")</f>
        <v/>
      </c>
      <c r="N23" s="51" t="e">
        <f>VLOOKUP([1]Order!I30,[1]!tblCountries[#Data],3,FALSE)</f>
        <v>#REF!</v>
      </c>
      <c r="O23" s="56"/>
      <c r="P23" s="51"/>
      <c r="Q23" s="51"/>
      <c r="R23" s="50" t="e">
        <f t="shared" ref="R23:R86" si="0">M24*L24</f>
        <v>#VALUE!</v>
      </c>
    </row>
    <row r="24" spans="1:18" s="36" customFormat="1" ht="20.5" customHeight="1">
      <c r="A24" s="51"/>
      <c r="B24" s="51"/>
      <c r="C24" s="51"/>
      <c r="D24" s="51"/>
      <c r="E24" s="51"/>
      <c r="F24" s="77"/>
      <c r="G24" s="51"/>
      <c r="H24" s="51"/>
      <c r="I24" s="51"/>
      <c r="J24" s="52" t="str">
        <f>IF(ISNA(VLOOKUP(K24,Products!$A$3:$B$14,2)),"",VLOOKUP(K24,Products!$A$3:$B$14,2))</f>
        <v/>
      </c>
      <c r="K24" s="53"/>
      <c r="L24" s="57"/>
      <c r="M24" s="55" t="str">
        <f>IF(ISNUMBER(L24),VLOOKUP(K24,Products!$A$3:$C$14,3)*L24,"")</f>
        <v/>
      </c>
      <c r="N24" s="51" t="e">
        <f>VLOOKUP([1]Order!I31,[1]!tblCountries[#Data],3,FALSE)</f>
        <v>#REF!</v>
      </c>
      <c r="O24" s="56"/>
      <c r="P24" s="51"/>
      <c r="Q24" s="51"/>
      <c r="R24" s="50" t="e">
        <f t="shared" si="0"/>
        <v>#VALUE!</v>
      </c>
    </row>
    <row r="25" spans="1:18" s="36" customFormat="1" ht="20.5" customHeight="1">
      <c r="A25" s="51"/>
      <c r="B25" s="51"/>
      <c r="C25" s="51"/>
      <c r="D25" s="51"/>
      <c r="E25" s="51"/>
      <c r="F25" s="77"/>
      <c r="G25" s="51"/>
      <c r="H25" s="51"/>
      <c r="I25" s="51"/>
      <c r="J25" s="52" t="str">
        <f>IF(ISNA(VLOOKUP(K25,Products!$A$3:$B$14,2)),"",VLOOKUP(K25,Products!$A$3:$B$14,2))</f>
        <v/>
      </c>
      <c r="K25" s="53"/>
      <c r="L25" s="57"/>
      <c r="M25" s="55" t="str">
        <f>IF(ISNUMBER(L25),VLOOKUP(K25,Products!$A$3:$C$14,3)*L25,"")</f>
        <v/>
      </c>
      <c r="N25" s="51" t="e">
        <f>VLOOKUP([1]Order!I32,[1]!tblCountries[#Data],3,FALSE)</f>
        <v>#REF!</v>
      </c>
      <c r="O25" s="56"/>
      <c r="P25" s="51"/>
      <c r="Q25" s="51"/>
      <c r="R25" s="50" t="e">
        <f t="shared" si="0"/>
        <v>#VALUE!</v>
      </c>
    </row>
    <row r="26" spans="1:18" s="36" customFormat="1" ht="18" customHeight="1">
      <c r="A26" s="51"/>
      <c r="B26" s="51"/>
      <c r="C26" s="51"/>
      <c r="D26" s="51"/>
      <c r="E26" s="51"/>
      <c r="F26" s="77"/>
      <c r="G26" s="51"/>
      <c r="H26" s="51"/>
      <c r="I26" s="51"/>
      <c r="J26" s="52" t="str">
        <f>IF(ISNA(VLOOKUP(K26,Products!$A$3:$B$14,2)),"",VLOOKUP(K26,Products!$A$3:$B$14,2))</f>
        <v/>
      </c>
      <c r="K26" s="53"/>
      <c r="L26" s="57"/>
      <c r="M26" s="55" t="str">
        <f>IF(ISNUMBER(L26),VLOOKUP(K26,Products!$A$3:$C$14,3)*L26,"")</f>
        <v/>
      </c>
      <c r="N26" s="51" t="e">
        <f>VLOOKUP([1]Order!I33,[1]!tblCountries[#Data],3,FALSE)</f>
        <v>#REF!</v>
      </c>
      <c r="O26" s="56"/>
      <c r="P26" s="51"/>
      <c r="Q26" s="51"/>
      <c r="R26" s="50" t="e">
        <f t="shared" si="0"/>
        <v>#VALUE!</v>
      </c>
    </row>
    <row r="27" spans="1:18" s="36" customFormat="1" ht="20.5" customHeight="1">
      <c r="A27" s="51"/>
      <c r="B27" s="51"/>
      <c r="C27" s="51"/>
      <c r="D27" s="51"/>
      <c r="E27" s="51"/>
      <c r="F27" s="77"/>
      <c r="G27" s="51"/>
      <c r="H27" s="51"/>
      <c r="I27" s="51"/>
      <c r="J27" s="52" t="str">
        <f>IF(ISNA(VLOOKUP(K27,Products!$A$3:$B$14,2)),"",VLOOKUP(K27,Products!$A$3:$B$14,2))</f>
        <v/>
      </c>
      <c r="K27" s="53"/>
      <c r="L27" s="57"/>
      <c r="M27" s="55" t="str">
        <f>IF(ISNUMBER(L27),VLOOKUP(K27,Products!$A$3:$C$14,3)*L27,"")</f>
        <v/>
      </c>
      <c r="N27" s="51" t="e">
        <f>VLOOKUP([1]Order!I34,[1]!tblCountries[#Data],3,FALSE)</f>
        <v>#REF!</v>
      </c>
      <c r="O27" s="56"/>
      <c r="P27" s="51"/>
      <c r="Q27" s="51"/>
      <c r="R27" s="50" t="e">
        <f t="shared" si="0"/>
        <v>#VALUE!</v>
      </c>
    </row>
    <row r="28" spans="1:18" s="36" customFormat="1" ht="18" customHeight="1">
      <c r="A28" s="51"/>
      <c r="B28" s="51"/>
      <c r="C28" s="51"/>
      <c r="D28" s="51"/>
      <c r="E28" s="51"/>
      <c r="F28" s="77"/>
      <c r="G28" s="51"/>
      <c r="H28" s="51"/>
      <c r="I28" s="51"/>
      <c r="J28" s="52" t="str">
        <f>IF(ISNA(VLOOKUP(K28,Products!$A$3:$B$14,2)),"",VLOOKUP(K28,Products!$A$3:$B$14,2))</f>
        <v/>
      </c>
      <c r="K28" s="53"/>
      <c r="L28" s="57"/>
      <c r="M28" s="55" t="str">
        <f>IF(ISNUMBER(L28),VLOOKUP(K28,Products!$A$3:$C$14,3)*L28,"")</f>
        <v/>
      </c>
      <c r="N28" s="51" t="e">
        <f>VLOOKUP([1]Order!I35,[1]!tblCountries[#Data],3,FALSE)</f>
        <v>#REF!</v>
      </c>
      <c r="O28" s="56"/>
      <c r="P28" s="51"/>
      <c r="Q28" s="51"/>
      <c r="R28" s="50" t="e">
        <f t="shared" si="0"/>
        <v>#VALUE!</v>
      </c>
    </row>
    <row r="29" spans="1:18" s="36" customFormat="1" ht="18" customHeight="1">
      <c r="A29" s="51"/>
      <c r="B29" s="51"/>
      <c r="C29" s="51"/>
      <c r="D29" s="51"/>
      <c r="E29" s="51"/>
      <c r="F29" s="77"/>
      <c r="G29" s="51"/>
      <c r="H29" s="51"/>
      <c r="I29" s="51"/>
      <c r="J29" s="52" t="str">
        <f>IF(ISNA(VLOOKUP(K29,Products!$A$3:$B$14,2)),"",VLOOKUP(K29,Products!$A$3:$B$14,2))</f>
        <v/>
      </c>
      <c r="K29" s="53"/>
      <c r="L29" s="57"/>
      <c r="M29" s="55" t="str">
        <f>IF(ISNUMBER(L29),VLOOKUP(K29,Products!$A$3:$C$14,3)*L29,"")</f>
        <v/>
      </c>
      <c r="N29" s="51" t="e">
        <f>VLOOKUP([1]Order!I36,[1]!tblCountries[#Data],3,FALSE)</f>
        <v>#REF!</v>
      </c>
      <c r="O29" s="56"/>
      <c r="P29" s="51"/>
      <c r="Q29" s="51"/>
      <c r="R29" s="50" t="e">
        <f t="shared" si="0"/>
        <v>#VALUE!</v>
      </c>
    </row>
    <row r="30" spans="1:18" s="36" customFormat="1" ht="18" customHeight="1">
      <c r="A30" s="51"/>
      <c r="B30" s="51"/>
      <c r="C30" s="51"/>
      <c r="D30" s="51"/>
      <c r="E30" s="51"/>
      <c r="F30" s="77"/>
      <c r="G30" s="51"/>
      <c r="H30" s="51"/>
      <c r="I30" s="51"/>
      <c r="J30" s="52" t="str">
        <f>IF(ISNA(VLOOKUP(K30,Products!$A$3:$B$14,2)),"",VLOOKUP(K30,Products!$A$3:$B$14,2))</f>
        <v/>
      </c>
      <c r="K30" s="53"/>
      <c r="L30" s="57"/>
      <c r="M30" s="55" t="str">
        <f>IF(ISNUMBER(L30),VLOOKUP(K30,Products!$A$3:$C$14,3)*L30,"")</f>
        <v/>
      </c>
      <c r="N30" s="51" t="e">
        <f>VLOOKUP([1]Order!I37,[1]!tblCountries[#Data],3,FALSE)</f>
        <v>#REF!</v>
      </c>
      <c r="O30" s="56"/>
      <c r="P30" s="51"/>
      <c r="Q30" s="51"/>
      <c r="R30" s="50" t="e">
        <f t="shared" si="0"/>
        <v>#VALUE!</v>
      </c>
    </row>
    <row r="31" spans="1:18" s="36" customFormat="1" ht="18" customHeight="1">
      <c r="A31" s="51"/>
      <c r="B31" s="51"/>
      <c r="C31" s="51"/>
      <c r="D31" s="51"/>
      <c r="E31" s="51"/>
      <c r="F31" s="77"/>
      <c r="G31" s="51"/>
      <c r="H31" s="51"/>
      <c r="I31" s="51"/>
      <c r="J31" s="52" t="str">
        <f>IF(ISNA(VLOOKUP(K31,Products!$A$3:$B$14,2)),"",VLOOKUP(K31,Products!$A$3:$B$14,2))</f>
        <v/>
      </c>
      <c r="K31" s="53"/>
      <c r="L31" s="57"/>
      <c r="M31" s="55" t="str">
        <f>IF(ISNUMBER(L31),VLOOKUP(K31,Products!$A$3:$C$14,3)*L31,"")</f>
        <v/>
      </c>
      <c r="N31" s="51" t="e">
        <f>VLOOKUP([1]Order!I38,[1]!tblCountries[#Data],3,FALSE)</f>
        <v>#REF!</v>
      </c>
      <c r="O31" s="56"/>
      <c r="P31" s="51"/>
      <c r="Q31" s="51"/>
      <c r="R31" s="50" t="e">
        <f t="shared" si="0"/>
        <v>#VALUE!</v>
      </c>
    </row>
    <row r="32" spans="1:18" s="36" customFormat="1" ht="18" customHeight="1">
      <c r="A32" s="51"/>
      <c r="B32" s="51"/>
      <c r="C32" s="51"/>
      <c r="D32" s="51"/>
      <c r="E32" s="51"/>
      <c r="F32" s="77"/>
      <c r="G32" s="51"/>
      <c r="H32" s="51"/>
      <c r="I32" s="51"/>
      <c r="J32" s="52" t="str">
        <f>IF(ISNA(VLOOKUP(K32,Products!$A$3:$B$14,2)),"",VLOOKUP(K32,Products!$A$3:$B$14,2))</f>
        <v/>
      </c>
      <c r="K32" s="53"/>
      <c r="L32" s="57"/>
      <c r="M32" s="55" t="str">
        <f>IF(ISNUMBER(L32),VLOOKUP(K32,Products!$A$3:$C$14,3)*L32,"")</f>
        <v/>
      </c>
      <c r="N32" s="51" t="e">
        <f>VLOOKUP([1]Order!I39,[1]!tblCountries[#Data],3,FALSE)</f>
        <v>#REF!</v>
      </c>
      <c r="O32" s="56"/>
      <c r="P32" s="51"/>
      <c r="Q32" s="51"/>
      <c r="R32" s="50" t="e">
        <f t="shared" si="0"/>
        <v>#VALUE!</v>
      </c>
    </row>
    <row r="33" spans="1:18" s="36" customFormat="1" ht="18" customHeight="1">
      <c r="A33" s="51"/>
      <c r="B33" s="51"/>
      <c r="C33" s="51"/>
      <c r="D33" s="51"/>
      <c r="E33" s="51"/>
      <c r="F33" s="77"/>
      <c r="G33" s="51"/>
      <c r="H33" s="51"/>
      <c r="I33" s="51"/>
      <c r="J33" s="52" t="str">
        <f>IF(ISNA(VLOOKUP(K33,Products!$A$3:$B$14,2)),"",VLOOKUP(K33,Products!$A$3:$B$14,2))</f>
        <v/>
      </c>
      <c r="K33" s="53"/>
      <c r="L33" s="57"/>
      <c r="M33" s="55" t="str">
        <f>IF(ISNUMBER(L33),VLOOKUP(K33,Products!$A$3:$C$14,3)*L33,"")</f>
        <v/>
      </c>
      <c r="N33" s="51" t="e">
        <f>VLOOKUP([1]Order!I40,[1]!tblCountries[#Data],3,FALSE)</f>
        <v>#REF!</v>
      </c>
      <c r="O33" s="56"/>
      <c r="P33" s="51"/>
      <c r="Q33" s="51"/>
      <c r="R33" s="50" t="e">
        <f t="shared" si="0"/>
        <v>#VALUE!</v>
      </c>
    </row>
    <row r="34" spans="1:18" s="36" customFormat="1" ht="18" customHeight="1">
      <c r="A34" s="51"/>
      <c r="B34" s="51"/>
      <c r="C34" s="51"/>
      <c r="D34" s="51"/>
      <c r="E34" s="51"/>
      <c r="F34" s="77"/>
      <c r="G34" s="51"/>
      <c r="H34" s="51"/>
      <c r="I34" s="51"/>
      <c r="J34" s="52" t="str">
        <f>IF(ISNA(VLOOKUP(K34,Products!$A$3:$B$14,2)),"",VLOOKUP(K34,Products!$A$3:$B$14,2))</f>
        <v/>
      </c>
      <c r="K34" s="53"/>
      <c r="L34" s="57"/>
      <c r="M34" s="55" t="str">
        <f>IF(ISNUMBER(L34),VLOOKUP(K34,Products!$A$3:$C$14,3)*L34,"")</f>
        <v/>
      </c>
      <c r="N34" s="51" t="e">
        <f>VLOOKUP([1]Order!I41,[1]!tblCountries[#Data],3,FALSE)</f>
        <v>#REF!</v>
      </c>
      <c r="O34" s="56"/>
      <c r="P34" s="51"/>
      <c r="Q34" s="51"/>
      <c r="R34" s="50" t="e">
        <f t="shared" si="0"/>
        <v>#VALUE!</v>
      </c>
    </row>
    <row r="35" spans="1:18" s="36" customFormat="1" ht="18" customHeight="1">
      <c r="A35" s="51"/>
      <c r="B35" s="51"/>
      <c r="C35" s="51"/>
      <c r="D35" s="51"/>
      <c r="E35" s="51"/>
      <c r="F35" s="77"/>
      <c r="G35" s="51"/>
      <c r="H35" s="51"/>
      <c r="I35" s="51"/>
      <c r="J35" s="52" t="str">
        <f>IF(ISNA(VLOOKUP(K35,Products!$A$3:$B$14,2)),"",VLOOKUP(K35,Products!$A$3:$B$14,2))</f>
        <v/>
      </c>
      <c r="K35" s="53"/>
      <c r="L35" s="57"/>
      <c r="M35" s="55" t="str">
        <f>IF(ISNUMBER(L35),VLOOKUP(K35,Products!$A$3:$C$14,3)*L35,"")</f>
        <v/>
      </c>
      <c r="N35" s="51" t="e">
        <f>VLOOKUP([1]Order!I42,[1]!tblCountries[#Data],3,FALSE)</f>
        <v>#REF!</v>
      </c>
      <c r="O35" s="56"/>
      <c r="P35" s="51"/>
      <c r="Q35" s="51"/>
      <c r="R35" s="50" t="e">
        <f t="shared" si="0"/>
        <v>#VALUE!</v>
      </c>
    </row>
    <row r="36" spans="1:18" s="36" customFormat="1" ht="18" customHeight="1">
      <c r="A36" s="51"/>
      <c r="B36" s="51"/>
      <c r="C36" s="51"/>
      <c r="D36" s="51"/>
      <c r="E36" s="51"/>
      <c r="F36" s="77"/>
      <c r="G36" s="51"/>
      <c r="H36" s="51"/>
      <c r="I36" s="51"/>
      <c r="J36" s="52" t="str">
        <f>IF(ISNA(VLOOKUP(K36,Products!$A$3:$B$14,2)),"",VLOOKUP(K36,Products!$A$3:$B$14,2))</f>
        <v/>
      </c>
      <c r="K36" s="53"/>
      <c r="L36" s="57"/>
      <c r="M36" s="55" t="str">
        <f>IF(ISNUMBER(L36),VLOOKUP(K36,Products!$A$3:$C$14,3)*L36,"")</f>
        <v/>
      </c>
      <c r="N36" s="51" t="e">
        <f>VLOOKUP([1]Order!I43,[1]!tblCountries[#Data],3,FALSE)</f>
        <v>#REF!</v>
      </c>
      <c r="O36" s="56"/>
      <c r="P36" s="51"/>
      <c r="Q36" s="51"/>
      <c r="R36" s="50" t="e">
        <f t="shared" si="0"/>
        <v>#VALUE!</v>
      </c>
    </row>
    <row r="37" spans="1:18" s="36" customFormat="1" ht="18" customHeight="1">
      <c r="A37" s="51"/>
      <c r="B37" s="51"/>
      <c r="C37" s="51"/>
      <c r="D37" s="51"/>
      <c r="E37" s="51"/>
      <c r="F37" s="77"/>
      <c r="G37" s="51"/>
      <c r="H37" s="51"/>
      <c r="I37" s="51"/>
      <c r="J37" s="52" t="str">
        <f>IF(ISNA(VLOOKUP(K37,Products!$A$3:$B$14,2)),"",VLOOKUP(K37,Products!$A$3:$B$14,2))</f>
        <v/>
      </c>
      <c r="K37" s="53"/>
      <c r="L37" s="57"/>
      <c r="M37" s="55" t="str">
        <f>IF(ISNUMBER(L37),VLOOKUP(K37,Products!$A$3:$C$14,3)*L37,"")</f>
        <v/>
      </c>
      <c r="N37" s="51" t="e">
        <f>VLOOKUP([1]Order!I44,[1]!tblCountries[#Data],3,FALSE)</f>
        <v>#REF!</v>
      </c>
      <c r="O37" s="56"/>
      <c r="P37" s="51"/>
      <c r="Q37" s="51"/>
      <c r="R37" s="50" t="e">
        <f t="shared" si="0"/>
        <v>#VALUE!</v>
      </c>
    </row>
    <row r="38" spans="1:18" s="36" customFormat="1" ht="18" customHeight="1">
      <c r="A38" s="51"/>
      <c r="B38" s="51"/>
      <c r="C38" s="51"/>
      <c r="D38" s="51"/>
      <c r="E38" s="51"/>
      <c r="F38" s="77"/>
      <c r="G38" s="51"/>
      <c r="H38" s="51"/>
      <c r="I38" s="51"/>
      <c r="J38" s="52" t="str">
        <f>IF(ISNA(VLOOKUP(K38,Products!$A$3:$B$14,2)),"",VLOOKUP(K38,Products!$A$3:$B$14,2))</f>
        <v/>
      </c>
      <c r="K38" s="53"/>
      <c r="L38" s="57"/>
      <c r="M38" s="55" t="str">
        <f>IF(ISNUMBER(L38),VLOOKUP(K38,Products!$A$3:$C$14,3)*L38,"")</f>
        <v/>
      </c>
      <c r="N38" s="51" t="e">
        <f>VLOOKUP([1]Order!I45,[1]!tblCountries[#Data],3,FALSE)</f>
        <v>#REF!</v>
      </c>
      <c r="O38" s="56"/>
      <c r="P38" s="51"/>
      <c r="Q38" s="51"/>
      <c r="R38" s="50" t="e">
        <f t="shared" si="0"/>
        <v>#VALUE!</v>
      </c>
    </row>
    <row r="39" spans="1:18" s="36" customFormat="1" ht="18" customHeight="1">
      <c r="A39" s="51"/>
      <c r="B39" s="51"/>
      <c r="C39" s="51"/>
      <c r="D39" s="51"/>
      <c r="E39" s="51"/>
      <c r="F39" s="77"/>
      <c r="G39" s="51"/>
      <c r="H39" s="51"/>
      <c r="I39" s="51"/>
      <c r="J39" s="52" t="str">
        <f>IF(ISNA(VLOOKUP(K39,Products!$A$3:$B$14,2)),"",VLOOKUP(K39,Products!$A$3:$B$14,2))</f>
        <v/>
      </c>
      <c r="K39" s="53"/>
      <c r="L39" s="57"/>
      <c r="M39" s="55" t="str">
        <f>IF(ISNUMBER(L39),VLOOKUP(K39,Products!$A$3:$C$14,3)*L39,"")</f>
        <v/>
      </c>
      <c r="N39" s="51" t="e">
        <f>VLOOKUP([1]Order!I46,[1]!tblCountries[#Data],3,FALSE)</f>
        <v>#REF!</v>
      </c>
      <c r="O39" s="56"/>
      <c r="P39" s="51"/>
      <c r="Q39" s="51"/>
      <c r="R39" s="50" t="e">
        <f t="shared" si="0"/>
        <v>#VALUE!</v>
      </c>
    </row>
    <row r="40" spans="1:18" s="36" customFormat="1" ht="18" customHeight="1">
      <c r="A40" s="51"/>
      <c r="B40" s="51"/>
      <c r="C40" s="51"/>
      <c r="D40" s="51"/>
      <c r="E40" s="51"/>
      <c r="F40" s="77"/>
      <c r="G40" s="51"/>
      <c r="H40" s="51"/>
      <c r="I40" s="51"/>
      <c r="J40" s="52" t="str">
        <f>IF(ISNA(VLOOKUP(K40,Products!$A$3:$B$14,2)),"",VLOOKUP(K40,Products!$A$3:$B$14,2))</f>
        <v/>
      </c>
      <c r="K40" s="53"/>
      <c r="L40" s="57"/>
      <c r="M40" s="55" t="str">
        <f>IF(ISNUMBER(L40),VLOOKUP(K40,Products!$A$3:$C$14,3)*L40,"")</f>
        <v/>
      </c>
      <c r="N40" s="51" t="e">
        <f>VLOOKUP([1]Order!I47,[1]!tblCountries[#Data],3,FALSE)</f>
        <v>#REF!</v>
      </c>
      <c r="O40" s="56"/>
      <c r="P40" s="51"/>
      <c r="Q40" s="51"/>
      <c r="R40" s="50" t="e">
        <f t="shared" si="0"/>
        <v>#VALUE!</v>
      </c>
    </row>
    <row r="41" spans="1:18" s="36" customFormat="1" ht="18" customHeight="1">
      <c r="A41" s="51"/>
      <c r="B41" s="51"/>
      <c r="C41" s="51"/>
      <c r="D41" s="51"/>
      <c r="E41" s="51"/>
      <c r="F41" s="77"/>
      <c r="G41" s="51"/>
      <c r="H41" s="51"/>
      <c r="I41" s="51"/>
      <c r="J41" s="52" t="str">
        <f>IF(ISNA(VLOOKUP(K41,Products!$A$3:$B$14,2)),"",VLOOKUP(K41,Products!$A$3:$B$14,2))</f>
        <v/>
      </c>
      <c r="K41" s="53"/>
      <c r="L41" s="57"/>
      <c r="M41" s="55" t="str">
        <f>IF(ISNUMBER(L41),VLOOKUP(K41,Products!$A$3:$C$14,3)*L41,"")</f>
        <v/>
      </c>
      <c r="N41" s="51" t="e">
        <f>VLOOKUP([1]Order!I48,[1]!tblCountries[#Data],3,FALSE)</f>
        <v>#REF!</v>
      </c>
      <c r="O41" s="56"/>
      <c r="P41" s="51"/>
      <c r="Q41" s="51"/>
      <c r="R41" s="50" t="e">
        <f t="shared" si="0"/>
        <v>#VALUE!</v>
      </c>
    </row>
    <row r="42" spans="1:18" s="36" customFormat="1" ht="18" customHeight="1">
      <c r="A42" s="51"/>
      <c r="B42" s="51"/>
      <c r="C42" s="51"/>
      <c r="D42" s="51"/>
      <c r="E42" s="51"/>
      <c r="F42" s="77"/>
      <c r="G42" s="51"/>
      <c r="H42" s="51"/>
      <c r="I42" s="51"/>
      <c r="J42" s="52" t="str">
        <f>IF(ISNA(VLOOKUP(K42,Products!$A$3:$B$14,2)),"",VLOOKUP(K42,Products!$A$3:$B$14,2))</f>
        <v/>
      </c>
      <c r="K42" s="53"/>
      <c r="L42" s="57"/>
      <c r="M42" s="55" t="str">
        <f>IF(ISNUMBER(L42),VLOOKUP(K42,Products!$A$3:$C$14,3)*L42,"")</f>
        <v/>
      </c>
      <c r="N42" s="51" t="e">
        <f>VLOOKUP([1]Order!I49,[1]!tblCountries[#Data],3,FALSE)</f>
        <v>#REF!</v>
      </c>
      <c r="O42" s="56"/>
      <c r="P42" s="51"/>
      <c r="Q42" s="51"/>
      <c r="R42" s="50" t="e">
        <f t="shared" si="0"/>
        <v>#VALUE!</v>
      </c>
    </row>
    <row r="43" spans="1:18" s="36" customFormat="1" ht="18" customHeight="1">
      <c r="A43" s="51"/>
      <c r="B43" s="51"/>
      <c r="C43" s="51"/>
      <c r="D43" s="51"/>
      <c r="E43" s="51"/>
      <c r="F43" s="77"/>
      <c r="G43" s="51"/>
      <c r="H43" s="51"/>
      <c r="I43" s="51"/>
      <c r="J43" s="52" t="str">
        <f>IF(ISNA(VLOOKUP(K43,Products!$A$3:$B$14,2)),"",VLOOKUP(K43,Products!$A$3:$B$14,2))</f>
        <v/>
      </c>
      <c r="K43" s="53"/>
      <c r="L43" s="57"/>
      <c r="M43" s="55" t="str">
        <f>IF(ISNUMBER(L43),VLOOKUP(K43,Products!$A$3:$C$14,3)*L43,"")</f>
        <v/>
      </c>
      <c r="N43" s="51" t="e">
        <f>VLOOKUP([1]Order!I50,[1]!tblCountries[#Data],3,FALSE)</f>
        <v>#REF!</v>
      </c>
      <c r="O43" s="56"/>
      <c r="P43" s="51"/>
      <c r="Q43" s="51"/>
      <c r="R43" s="50" t="e">
        <f t="shared" si="0"/>
        <v>#VALUE!</v>
      </c>
    </row>
    <row r="44" spans="1:18" s="36" customFormat="1" ht="18" customHeight="1">
      <c r="A44" s="51"/>
      <c r="B44" s="51"/>
      <c r="C44" s="51"/>
      <c r="D44" s="51"/>
      <c r="E44" s="51"/>
      <c r="F44" s="77"/>
      <c r="G44" s="51"/>
      <c r="H44" s="51"/>
      <c r="I44" s="51"/>
      <c r="J44" s="52" t="str">
        <f>IF(ISNA(VLOOKUP(K44,Products!$A$3:$B$14,2)),"",VLOOKUP(K44,Products!$A$3:$B$14,2))</f>
        <v/>
      </c>
      <c r="K44" s="53"/>
      <c r="L44" s="57"/>
      <c r="M44" s="55" t="str">
        <f>IF(ISNUMBER(L44),VLOOKUP(K44,Products!$A$3:$C$14,3)*L44,"")</f>
        <v/>
      </c>
      <c r="N44" s="51" t="e">
        <f>VLOOKUP([1]Order!I51,[1]!tblCountries[#Data],3,FALSE)</f>
        <v>#REF!</v>
      </c>
      <c r="O44" s="56"/>
      <c r="P44" s="51"/>
      <c r="Q44" s="51"/>
      <c r="R44" s="50" t="e">
        <f t="shared" si="0"/>
        <v>#VALUE!</v>
      </c>
    </row>
    <row r="45" spans="1:18" s="36" customFormat="1" ht="18" customHeight="1">
      <c r="A45" s="51"/>
      <c r="B45" s="51"/>
      <c r="C45" s="51"/>
      <c r="D45" s="51"/>
      <c r="E45" s="51"/>
      <c r="F45" s="77"/>
      <c r="G45" s="51"/>
      <c r="H45" s="51"/>
      <c r="I45" s="51"/>
      <c r="J45" s="52" t="str">
        <f>IF(ISNA(VLOOKUP(K45,Products!$A$3:$B$14,2)),"",VLOOKUP(K45,Products!$A$3:$B$14,2))</f>
        <v/>
      </c>
      <c r="K45" s="53"/>
      <c r="L45" s="57"/>
      <c r="M45" s="55" t="str">
        <f>IF(ISNUMBER(L45),VLOOKUP(K45,Products!$A$3:$C$14,3)*L45,"")</f>
        <v/>
      </c>
      <c r="N45" s="51" t="e">
        <f>VLOOKUP([1]Order!I52,[1]!tblCountries[#Data],3,FALSE)</f>
        <v>#REF!</v>
      </c>
      <c r="O45" s="56"/>
      <c r="P45" s="51"/>
      <c r="Q45" s="51"/>
      <c r="R45" s="50" t="e">
        <f t="shared" si="0"/>
        <v>#VALUE!</v>
      </c>
    </row>
    <row r="46" spans="1:18" s="36" customFormat="1" ht="18" customHeight="1">
      <c r="A46" s="51"/>
      <c r="B46" s="51"/>
      <c r="C46" s="51"/>
      <c r="D46" s="51"/>
      <c r="E46" s="51"/>
      <c r="F46" s="77"/>
      <c r="G46" s="51"/>
      <c r="H46" s="51"/>
      <c r="I46" s="51"/>
      <c r="J46" s="52" t="str">
        <f>IF(ISNA(VLOOKUP(K46,Products!$A$3:$B$14,2)),"",VLOOKUP(K46,Products!$A$3:$B$14,2))</f>
        <v/>
      </c>
      <c r="K46" s="53"/>
      <c r="L46" s="57"/>
      <c r="M46" s="55" t="str">
        <f>IF(ISNUMBER(L46),VLOOKUP(K46,Products!$A$3:$C$14,3)*L46,"")</f>
        <v/>
      </c>
      <c r="N46" s="51" t="e">
        <f>VLOOKUP([1]Order!I53,[1]!tblCountries[#Data],3,FALSE)</f>
        <v>#REF!</v>
      </c>
      <c r="O46" s="56"/>
      <c r="P46" s="51"/>
      <c r="Q46" s="51"/>
      <c r="R46" s="50" t="e">
        <f t="shared" si="0"/>
        <v>#VALUE!</v>
      </c>
    </row>
    <row r="47" spans="1:18" s="36" customFormat="1" ht="18" customHeight="1">
      <c r="A47" s="51"/>
      <c r="B47" s="51"/>
      <c r="C47" s="51"/>
      <c r="D47" s="51"/>
      <c r="E47" s="51"/>
      <c r="F47" s="77"/>
      <c r="G47" s="51"/>
      <c r="H47" s="51"/>
      <c r="I47" s="51"/>
      <c r="J47" s="52" t="str">
        <f>IF(ISNA(VLOOKUP(K47,Products!$A$3:$B$14,2)),"",VLOOKUP(K47,Products!$A$3:$B$14,2))</f>
        <v/>
      </c>
      <c r="K47" s="53"/>
      <c r="L47" s="57"/>
      <c r="M47" s="55" t="str">
        <f>IF(ISNUMBER(L47),VLOOKUP(K47,Products!$A$3:$C$14,3)*L47,"")</f>
        <v/>
      </c>
      <c r="N47" s="51" t="e">
        <f>VLOOKUP([1]Order!I54,[1]!tblCountries[#Data],3,FALSE)</f>
        <v>#REF!</v>
      </c>
      <c r="O47" s="56"/>
      <c r="P47" s="51"/>
      <c r="Q47" s="51"/>
      <c r="R47" s="50" t="e">
        <f t="shared" si="0"/>
        <v>#VALUE!</v>
      </c>
    </row>
    <row r="48" spans="1:18" s="36" customFormat="1" ht="18" customHeight="1">
      <c r="A48" s="51"/>
      <c r="B48" s="51"/>
      <c r="C48" s="51"/>
      <c r="D48" s="51"/>
      <c r="E48" s="51"/>
      <c r="F48" s="77"/>
      <c r="G48" s="51"/>
      <c r="H48" s="51"/>
      <c r="I48" s="51"/>
      <c r="J48" s="52" t="str">
        <f>IF(ISNA(VLOOKUP(K48,Products!$A$3:$B$14,2)),"",VLOOKUP(K48,Products!$A$3:$B$14,2))</f>
        <v/>
      </c>
      <c r="K48" s="53"/>
      <c r="L48" s="57"/>
      <c r="M48" s="55" t="str">
        <f>IF(ISNUMBER(L48),VLOOKUP(K48,Products!$A$3:$C$14,3)*L48,"")</f>
        <v/>
      </c>
      <c r="N48" s="51" t="e">
        <f>VLOOKUP([1]Order!I55,[1]!tblCountries[#Data],3,FALSE)</f>
        <v>#REF!</v>
      </c>
      <c r="O48" s="56"/>
      <c r="P48" s="51"/>
      <c r="Q48" s="51"/>
      <c r="R48" s="50" t="e">
        <f t="shared" si="0"/>
        <v>#VALUE!</v>
      </c>
    </row>
    <row r="49" spans="1:18" s="36" customFormat="1" ht="18" customHeight="1">
      <c r="A49" s="51"/>
      <c r="B49" s="51"/>
      <c r="C49" s="51"/>
      <c r="D49" s="51"/>
      <c r="E49" s="51"/>
      <c r="F49" s="77"/>
      <c r="G49" s="51"/>
      <c r="H49" s="51"/>
      <c r="I49" s="51"/>
      <c r="J49" s="52" t="str">
        <f>IF(ISNA(VLOOKUP(K49,Products!$A$3:$B$14,2)),"",VLOOKUP(K49,Products!$A$3:$B$14,2))</f>
        <v/>
      </c>
      <c r="K49" s="53"/>
      <c r="L49" s="57"/>
      <c r="M49" s="55" t="str">
        <f>IF(ISNUMBER(L49),VLOOKUP(K49,Products!$A$3:$C$14,3)*L49,"")</f>
        <v/>
      </c>
      <c r="N49" s="51" t="e">
        <f>VLOOKUP([1]Order!I56,[1]!tblCountries[#Data],3,FALSE)</f>
        <v>#REF!</v>
      </c>
      <c r="O49" s="56"/>
      <c r="P49" s="51"/>
      <c r="Q49" s="51"/>
      <c r="R49" s="50" t="e">
        <f t="shared" si="0"/>
        <v>#VALUE!</v>
      </c>
    </row>
    <row r="50" spans="1:18" s="36" customFormat="1" ht="18" customHeight="1">
      <c r="A50" s="51"/>
      <c r="B50" s="51"/>
      <c r="C50" s="51"/>
      <c r="D50" s="51"/>
      <c r="E50" s="51"/>
      <c r="F50" s="77"/>
      <c r="G50" s="51"/>
      <c r="H50" s="51"/>
      <c r="I50" s="51"/>
      <c r="J50" s="52" t="str">
        <f>IF(ISNA(VLOOKUP(K50,Products!$A$3:$B$14,2)),"",VLOOKUP(K50,Products!$A$3:$B$14,2))</f>
        <v/>
      </c>
      <c r="K50" s="53"/>
      <c r="L50" s="57"/>
      <c r="M50" s="55" t="str">
        <f>IF(ISNUMBER(L50),VLOOKUP(K50,Products!$A$3:$C$14,3)*L50,"")</f>
        <v/>
      </c>
      <c r="N50" s="51" t="e">
        <f>VLOOKUP([1]Order!I57,[1]!tblCountries[#Data],3,FALSE)</f>
        <v>#REF!</v>
      </c>
      <c r="O50" s="56"/>
      <c r="P50" s="51"/>
      <c r="Q50" s="51"/>
      <c r="R50" s="50" t="e">
        <f t="shared" si="0"/>
        <v>#VALUE!</v>
      </c>
    </row>
    <row r="51" spans="1:18" s="36" customFormat="1" ht="18" customHeight="1">
      <c r="A51" s="51"/>
      <c r="B51" s="51"/>
      <c r="C51" s="51"/>
      <c r="D51" s="51"/>
      <c r="E51" s="51"/>
      <c r="F51" s="77"/>
      <c r="G51" s="51"/>
      <c r="H51" s="51"/>
      <c r="I51" s="51"/>
      <c r="J51" s="52" t="str">
        <f>IF(ISNA(VLOOKUP(K51,Products!$A$3:$B$14,2)),"",VLOOKUP(K51,Products!$A$3:$B$14,2))</f>
        <v/>
      </c>
      <c r="K51" s="53"/>
      <c r="L51" s="57"/>
      <c r="M51" s="55" t="str">
        <f>IF(ISNUMBER(L51),VLOOKUP(K51,Products!$A$3:$C$14,3)*L51,"")</f>
        <v/>
      </c>
      <c r="N51" s="51" t="e">
        <f>VLOOKUP([1]Order!I58,[1]!tblCountries[#Data],3,FALSE)</f>
        <v>#REF!</v>
      </c>
      <c r="O51" s="56"/>
      <c r="P51" s="51"/>
      <c r="Q51" s="51"/>
      <c r="R51" s="50" t="e">
        <f t="shared" si="0"/>
        <v>#VALUE!</v>
      </c>
    </row>
    <row r="52" spans="1:18" s="36" customFormat="1" ht="18" customHeight="1">
      <c r="A52" s="51"/>
      <c r="B52" s="51"/>
      <c r="C52" s="51"/>
      <c r="D52" s="51"/>
      <c r="E52" s="51"/>
      <c r="F52" s="77"/>
      <c r="G52" s="51"/>
      <c r="H52" s="51"/>
      <c r="I52" s="51"/>
      <c r="J52" s="52" t="str">
        <f>IF(ISNA(VLOOKUP(K52,Products!$A$3:$B$14,2)),"",VLOOKUP(K52,Products!$A$3:$B$14,2))</f>
        <v/>
      </c>
      <c r="K52" s="53"/>
      <c r="L52" s="57"/>
      <c r="M52" s="55" t="str">
        <f>IF(ISNUMBER(L52),VLOOKUP(K52,Products!$A$3:$C$14,3)*L52,"")</f>
        <v/>
      </c>
      <c r="N52" s="51" t="e">
        <f>VLOOKUP([1]Order!I59,[1]!tblCountries[#Data],3,FALSE)</f>
        <v>#REF!</v>
      </c>
      <c r="O52" s="56"/>
      <c r="P52" s="51"/>
      <c r="Q52" s="51"/>
      <c r="R52" s="50" t="e">
        <f t="shared" si="0"/>
        <v>#VALUE!</v>
      </c>
    </row>
    <row r="53" spans="1:18" s="36" customFormat="1" ht="18" customHeight="1">
      <c r="A53" s="51"/>
      <c r="B53" s="51"/>
      <c r="C53" s="51"/>
      <c r="D53" s="51"/>
      <c r="E53" s="51"/>
      <c r="F53" s="77"/>
      <c r="G53" s="51"/>
      <c r="H53" s="51"/>
      <c r="I53" s="51"/>
      <c r="J53" s="52" t="str">
        <f>IF(ISNA(VLOOKUP(K53,Products!$A$3:$B$14,2)),"",VLOOKUP(K53,Products!$A$3:$B$14,2))</f>
        <v/>
      </c>
      <c r="K53" s="53"/>
      <c r="L53" s="57"/>
      <c r="M53" s="55" t="str">
        <f>IF(ISNUMBER(L53),VLOOKUP(K53,Products!$A$3:$C$14,3)*L53,"")</f>
        <v/>
      </c>
      <c r="N53" s="51" t="e">
        <f>VLOOKUP([1]Order!I60,[1]!tblCountries[#Data],3,FALSE)</f>
        <v>#REF!</v>
      </c>
      <c r="O53" s="56"/>
      <c r="P53" s="51"/>
      <c r="Q53" s="51"/>
      <c r="R53" s="50" t="e">
        <f t="shared" si="0"/>
        <v>#VALUE!</v>
      </c>
    </row>
    <row r="54" spans="1:18" s="36" customFormat="1" ht="18" customHeight="1">
      <c r="A54" s="51"/>
      <c r="B54" s="51"/>
      <c r="C54" s="51"/>
      <c r="D54" s="51"/>
      <c r="E54" s="51"/>
      <c r="F54" s="77"/>
      <c r="G54" s="51"/>
      <c r="H54" s="51"/>
      <c r="I54" s="51"/>
      <c r="J54" s="52" t="str">
        <f>IF(ISNA(VLOOKUP(K54,Products!$A$3:$B$14,2)),"",VLOOKUP(K54,Products!$A$3:$B$14,2))</f>
        <v/>
      </c>
      <c r="K54" s="53"/>
      <c r="L54" s="57"/>
      <c r="M54" s="55" t="str">
        <f>IF(ISNUMBER(L54),VLOOKUP(K54,Products!$A$3:$C$14,3)*L54,"")</f>
        <v/>
      </c>
      <c r="N54" s="51" t="e">
        <f>VLOOKUP([1]Order!I61,[1]!tblCountries[#Data],3,FALSE)</f>
        <v>#REF!</v>
      </c>
      <c r="O54" s="56"/>
      <c r="P54" s="51"/>
      <c r="Q54" s="51"/>
      <c r="R54" s="50" t="e">
        <f t="shared" si="0"/>
        <v>#VALUE!</v>
      </c>
    </row>
    <row r="55" spans="1:18" s="36" customFormat="1" ht="18" customHeight="1">
      <c r="A55" s="51"/>
      <c r="B55" s="51"/>
      <c r="C55" s="51"/>
      <c r="D55" s="51"/>
      <c r="E55" s="51"/>
      <c r="F55" s="77"/>
      <c r="G55" s="51"/>
      <c r="H55" s="51"/>
      <c r="I55" s="51"/>
      <c r="J55" s="52" t="str">
        <f>IF(ISNA(VLOOKUP(K55,Products!$A$3:$B$14,2)),"",VLOOKUP(K55,Products!$A$3:$B$14,2))</f>
        <v/>
      </c>
      <c r="K55" s="53"/>
      <c r="L55" s="57"/>
      <c r="M55" s="55" t="str">
        <f>IF(ISNUMBER(L55),VLOOKUP(K55,Products!$A$3:$C$14,3)*L55,"")</f>
        <v/>
      </c>
      <c r="N55" s="51" t="e">
        <f>VLOOKUP([1]Order!I62,[1]!tblCountries[#Data],3,FALSE)</f>
        <v>#REF!</v>
      </c>
      <c r="O55" s="56"/>
      <c r="P55" s="51"/>
      <c r="Q55" s="51"/>
      <c r="R55" s="50" t="e">
        <f t="shared" si="0"/>
        <v>#VALUE!</v>
      </c>
    </row>
    <row r="56" spans="1:18" s="36" customFormat="1" ht="18" customHeight="1">
      <c r="A56" s="51"/>
      <c r="B56" s="51"/>
      <c r="C56" s="51"/>
      <c r="D56" s="51"/>
      <c r="E56" s="51"/>
      <c r="F56" s="77"/>
      <c r="G56" s="51"/>
      <c r="H56" s="51"/>
      <c r="I56" s="51"/>
      <c r="J56" s="52" t="str">
        <f>IF(ISNA(VLOOKUP(K56,Products!$A$3:$B$14,2)),"",VLOOKUP(K56,Products!$A$3:$B$14,2))</f>
        <v/>
      </c>
      <c r="K56" s="53"/>
      <c r="L56" s="57"/>
      <c r="M56" s="55" t="str">
        <f>IF(ISNUMBER(L56),VLOOKUP(K56,Products!$A$3:$C$14,3)*L56,"")</f>
        <v/>
      </c>
      <c r="N56" s="51" t="e">
        <f>VLOOKUP([1]Order!I63,[1]!tblCountries[#Data],3,FALSE)</f>
        <v>#REF!</v>
      </c>
      <c r="O56" s="56"/>
      <c r="P56" s="51"/>
      <c r="Q56" s="51"/>
      <c r="R56" s="50" t="e">
        <f t="shared" si="0"/>
        <v>#VALUE!</v>
      </c>
    </row>
    <row r="57" spans="1:18" s="36" customFormat="1" ht="18" customHeight="1">
      <c r="A57" s="51"/>
      <c r="B57" s="51"/>
      <c r="C57" s="51"/>
      <c r="D57" s="51"/>
      <c r="E57" s="51"/>
      <c r="F57" s="77"/>
      <c r="G57" s="51"/>
      <c r="H57" s="51"/>
      <c r="I57" s="51"/>
      <c r="J57" s="52" t="str">
        <f>IF(ISNA(VLOOKUP(K57,Products!$A$3:$B$14,2)),"",VLOOKUP(K57,Products!$A$3:$B$14,2))</f>
        <v/>
      </c>
      <c r="K57" s="53"/>
      <c r="L57" s="57"/>
      <c r="M57" s="55" t="str">
        <f>IF(ISNUMBER(L57),VLOOKUP(K57,Products!$A$3:$C$14,3)*L57,"")</f>
        <v/>
      </c>
      <c r="N57" s="51" t="e">
        <f>VLOOKUP([1]Order!I64,[1]!tblCountries[#Data],3,FALSE)</f>
        <v>#REF!</v>
      </c>
      <c r="O57" s="56"/>
      <c r="P57" s="51"/>
      <c r="Q57" s="51"/>
      <c r="R57" s="50" t="e">
        <f t="shared" si="0"/>
        <v>#VALUE!</v>
      </c>
    </row>
    <row r="58" spans="1:18" s="36" customFormat="1" ht="18" customHeight="1">
      <c r="A58" s="51"/>
      <c r="B58" s="51"/>
      <c r="C58" s="51"/>
      <c r="D58" s="51"/>
      <c r="E58" s="51"/>
      <c r="F58" s="77"/>
      <c r="G58" s="51"/>
      <c r="H58" s="51"/>
      <c r="I58" s="51"/>
      <c r="J58" s="52" t="str">
        <f>IF(ISNA(VLOOKUP(K58,Products!$A$3:$B$14,2)),"",VLOOKUP(K58,Products!$A$3:$B$14,2))</f>
        <v/>
      </c>
      <c r="K58" s="53"/>
      <c r="L58" s="57"/>
      <c r="M58" s="55" t="str">
        <f>IF(ISNUMBER(L58),VLOOKUP(K58,Products!$A$3:$C$14,3)*L58,"")</f>
        <v/>
      </c>
      <c r="N58" s="51" t="e">
        <f>VLOOKUP([1]Order!I65,[1]!tblCountries[#Data],3,FALSE)</f>
        <v>#REF!</v>
      </c>
      <c r="O58" s="56"/>
      <c r="P58" s="51"/>
      <c r="Q58" s="51"/>
      <c r="R58" s="50" t="e">
        <f t="shared" si="0"/>
        <v>#VALUE!</v>
      </c>
    </row>
    <row r="59" spans="1:18" s="36" customFormat="1" ht="18" customHeight="1">
      <c r="A59" s="51"/>
      <c r="B59" s="51"/>
      <c r="C59" s="51"/>
      <c r="D59" s="51"/>
      <c r="E59" s="51"/>
      <c r="F59" s="77"/>
      <c r="G59" s="51"/>
      <c r="H59" s="51"/>
      <c r="I59" s="51"/>
      <c r="J59" s="52" t="str">
        <f>IF(ISNA(VLOOKUP(K59,Products!$A$3:$B$14,2)),"",VLOOKUP(K59,Products!$A$3:$B$14,2))</f>
        <v/>
      </c>
      <c r="K59" s="53"/>
      <c r="L59" s="57"/>
      <c r="M59" s="55" t="str">
        <f>IF(ISNUMBER(L59),VLOOKUP(K59,Products!$A$3:$C$14,3)*L59,"")</f>
        <v/>
      </c>
      <c r="N59" s="51" t="e">
        <f>VLOOKUP([1]Order!I66,[1]!tblCountries[#Data],3,FALSE)</f>
        <v>#REF!</v>
      </c>
      <c r="O59" s="56"/>
      <c r="P59" s="51"/>
      <c r="Q59" s="51"/>
      <c r="R59" s="50" t="e">
        <f t="shared" si="0"/>
        <v>#VALUE!</v>
      </c>
    </row>
    <row r="60" spans="1:18" s="36" customFormat="1" ht="18" customHeight="1">
      <c r="A60" s="51"/>
      <c r="B60" s="51"/>
      <c r="C60" s="51"/>
      <c r="D60" s="51"/>
      <c r="E60" s="51"/>
      <c r="F60" s="77"/>
      <c r="G60" s="51"/>
      <c r="H60" s="51"/>
      <c r="I60" s="51"/>
      <c r="J60" s="52" t="str">
        <f>IF(ISNA(VLOOKUP(K60,Products!$A$3:$B$14,2)),"",VLOOKUP(K60,Products!$A$3:$B$14,2))</f>
        <v/>
      </c>
      <c r="K60" s="53"/>
      <c r="L60" s="57"/>
      <c r="M60" s="55" t="str">
        <f>IF(ISNUMBER(L60),VLOOKUP(K60,Products!$A$3:$C$14,3)*L60,"")</f>
        <v/>
      </c>
      <c r="N60" s="51" t="e">
        <f>VLOOKUP([1]Order!I67,[1]!tblCountries[#Data],3,FALSE)</f>
        <v>#REF!</v>
      </c>
      <c r="O60" s="56"/>
      <c r="P60" s="51"/>
      <c r="Q60" s="51"/>
      <c r="R60" s="50" t="e">
        <f t="shared" si="0"/>
        <v>#VALUE!</v>
      </c>
    </row>
    <row r="61" spans="1:18" s="36" customFormat="1" ht="18" customHeight="1">
      <c r="A61" s="51"/>
      <c r="B61" s="51"/>
      <c r="C61" s="51"/>
      <c r="D61" s="51"/>
      <c r="E61" s="51"/>
      <c r="F61" s="77"/>
      <c r="G61" s="51"/>
      <c r="H61" s="51"/>
      <c r="I61" s="51"/>
      <c r="J61" s="52" t="str">
        <f>IF(ISNA(VLOOKUP(K61,Products!$A$3:$B$14,2)),"",VLOOKUP(K61,Products!$A$3:$B$14,2))</f>
        <v/>
      </c>
      <c r="K61" s="53"/>
      <c r="L61" s="57"/>
      <c r="M61" s="55" t="str">
        <f>IF(ISNUMBER(L61),VLOOKUP(K61,Products!$A$3:$C$14,3)*L61,"")</f>
        <v/>
      </c>
      <c r="N61" s="51" t="e">
        <f>VLOOKUP([1]Order!I68,[1]!tblCountries[#Data],3,FALSE)</f>
        <v>#REF!</v>
      </c>
      <c r="O61" s="56"/>
      <c r="P61" s="51"/>
      <c r="Q61" s="51"/>
      <c r="R61" s="50" t="e">
        <f t="shared" si="0"/>
        <v>#VALUE!</v>
      </c>
    </row>
    <row r="62" spans="1:18" s="36" customFormat="1" ht="18" customHeight="1">
      <c r="A62" s="51"/>
      <c r="B62" s="51"/>
      <c r="C62" s="51"/>
      <c r="D62" s="51"/>
      <c r="E62" s="51"/>
      <c r="F62" s="77"/>
      <c r="G62" s="51"/>
      <c r="H62" s="51"/>
      <c r="I62" s="51"/>
      <c r="J62" s="52" t="str">
        <f>IF(ISNA(VLOOKUP(K62,Products!$A$3:$B$14,2)),"",VLOOKUP(K62,Products!$A$3:$B$14,2))</f>
        <v/>
      </c>
      <c r="K62" s="53"/>
      <c r="L62" s="57"/>
      <c r="M62" s="55" t="str">
        <f>IF(ISNUMBER(L62),VLOOKUP(K62,Products!$A$3:$C$14,3)*L62,"")</f>
        <v/>
      </c>
      <c r="N62" s="51" t="e">
        <f>VLOOKUP([1]Order!I69,[1]!tblCountries[#Data],3,FALSE)</f>
        <v>#REF!</v>
      </c>
      <c r="O62" s="56"/>
      <c r="P62" s="51"/>
      <c r="Q62" s="51"/>
      <c r="R62" s="50" t="e">
        <f t="shared" si="0"/>
        <v>#VALUE!</v>
      </c>
    </row>
    <row r="63" spans="1:18" s="36" customFormat="1" ht="18" customHeight="1">
      <c r="A63" s="51"/>
      <c r="B63" s="51"/>
      <c r="C63" s="51"/>
      <c r="D63" s="51"/>
      <c r="E63" s="51"/>
      <c r="F63" s="77"/>
      <c r="G63" s="51"/>
      <c r="H63" s="51"/>
      <c r="I63" s="51"/>
      <c r="J63" s="52" t="str">
        <f>IF(ISNA(VLOOKUP(K63,Products!$A$3:$B$14,2)),"",VLOOKUP(K63,Products!$A$3:$B$14,2))</f>
        <v/>
      </c>
      <c r="K63" s="53"/>
      <c r="L63" s="57"/>
      <c r="M63" s="55" t="str">
        <f>IF(ISNUMBER(L63),VLOOKUP(K63,Products!$A$3:$C$14,3)*L63,"")</f>
        <v/>
      </c>
      <c r="N63" s="51" t="e">
        <f>VLOOKUP([1]Order!I70,[1]!tblCountries[#Data],3,FALSE)</f>
        <v>#REF!</v>
      </c>
      <c r="O63" s="56"/>
      <c r="P63" s="51"/>
      <c r="Q63" s="51"/>
      <c r="R63" s="50" t="e">
        <f t="shared" si="0"/>
        <v>#VALUE!</v>
      </c>
    </row>
    <row r="64" spans="1:18" s="36" customFormat="1" ht="18" customHeight="1">
      <c r="A64" s="51"/>
      <c r="B64" s="51"/>
      <c r="C64" s="51"/>
      <c r="D64" s="51"/>
      <c r="E64" s="51"/>
      <c r="F64" s="77"/>
      <c r="G64" s="51"/>
      <c r="H64" s="51"/>
      <c r="I64" s="51"/>
      <c r="J64" s="52" t="str">
        <f>IF(ISNA(VLOOKUP(K64,Products!$A$3:$B$14,2)),"",VLOOKUP(K64,Products!$A$3:$B$14,2))</f>
        <v/>
      </c>
      <c r="K64" s="53"/>
      <c r="L64" s="57"/>
      <c r="M64" s="55" t="str">
        <f>IF(ISNUMBER(L64),VLOOKUP(K64,Products!$A$3:$C$14,3)*L64,"")</f>
        <v/>
      </c>
      <c r="N64" s="51" t="e">
        <f>VLOOKUP([1]Order!I71,[1]!tblCountries[#Data],3,FALSE)</f>
        <v>#REF!</v>
      </c>
      <c r="O64" s="56"/>
      <c r="P64" s="51"/>
      <c r="Q64" s="51"/>
      <c r="R64" s="50" t="e">
        <f t="shared" si="0"/>
        <v>#VALUE!</v>
      </c>
    </row>
    <row r="65" spans="1:18" s="36" customFormat="1" ht="18" customHeight="1">
      <c r="A65" s="51"/>
      <c r="B65" s="51"/>
      <c r="C65" s="51"/>
      <c r="D65" s="51"/>
      <c r="E65" s="51"/>
      <c r="F65" s="77"/>
      <c r="G65" s="51"/>
      <c r="H65" s="51"/>
      <c r="I65" s="51"/>
      <c r="J65" s="52" t="str">
        <f>IF(ISNA(VLOOKUP(K65,Products!$A$3:$B$14,2)),"",VLOOKUP(K65,Products!$A$3:$B$14,2))</f>
        <v/>
      </c>
      <c r="K65" s="53"/>
      <c r="L65" s="57"/>
      <c r="M65" s="55" t="str">
        <f>IF(ISNUMBER(L65),VLOOKUP(K65,Products!$A$3:$C$14,3)*L65,"")</f>
        <v/>
      </c>
      <c r="N65" s="51" t="e">
        <f>VLOOKUP([1]Order!I72,[1]!tblCountries[#Data],3,FALSE)</f>
        <v>#REF!</v>
      </c>
      <c r="O65" s="56"/>
      <c r="P65" s="51"/>
      <c r="Q65" s="51"/>
      <c r="R65" s="50" t="e">
        <f t="shared" si="0"/>
        <v>#VALUE!</v>
      </c>
    </row>
    <row r="66" spans="1:18" s="36" customFormat="1" ht="18" customHeight="1">
      <c r="A66" s="51"/>
      <c r="B66" s="51"/>
      <c r="C66" s="51"/>
      <c r="D66" s="51"/>
      <c r="E66" s="51"/>
      <c r="F66" s="77"/>
      <c r="G66" s="51"/>
      <c r="H66" s="51"/>
      <c r="I66" s="51"/>
      <c r="J66" s="52" t="str">
        <f>IF(ISNA(VLOOKUP(K66,Products!$A$3:$B$14,2)),"",VLOOKUP(K66,Products!$A$3:$B$14,2))</f>
        <v/>
      </c>
      <c r="K66" s="53"/>
      <c r="L66" s="57"/>
      <c r="M66" s="55" t="str">
        <f>IF(ISNUMBER(L66),VLOOKUP(K66,Products!$A$3:$C$14,3)*L66,"")</f>
        <v/>
      </c>
      <c r="N66" s="51" t="e">
        <f>VLOOKUP([1]Order!I73,[1]!tblCountries[#Data],3,FALSE)</f>
        <v>#REF!</v>
      </c>
      <c r="O66" s="56"/>
      <c r="P66" s="51"/>
      <c r="Q66" s="51"/>
      <c r="R66" s="50" t="e">
        <f t="shared" si="0"/>
        <v>#VALUE!</v>
      </c>
    </row>
    <row r="67" spans="1:18" s="36" customFormat="1" ht="18" customHeight="1">
      <c r="A67" s="51"/>
      <c r="B67" s="51"/>
      <c r="C67" s="51"/>
      <c r="D67" s="51"/>
      <c r="E67" s="51"/>
      <c r="F67" s="77"/>
      <c r="G67" s="51"/>
      <c r="H67" s="51"/>
      <c r="I67" s="51"/>
      <c r="J67" s="52" t="str">
        <f>IF(ISNA(VLOOKUP(K67,Products!$A$3:$B$14,2)),"",VLOOKUP(K67,Products!$A$3:$B$14,2))</f>
        <v/>
      </c>
      <c r="K67" s="53"/>
      <c r="L67" s="57"/>
      <c r="M67" s="55" t="str">
        <f>IF(ISNUMBER(L67),VLOOKUP(K67,Products!$A$3:$C$14,3)*L67,"")</f>
        <v/>
      </c>
      <c r="N67" s="51" t="e">
        <f>VLOOKUP([1]Order!I74,[1]!tblCountries[#Data],3,FALSE)</f>
        <v>#REF!</v>
      </c>
      <c r="O67" s="56"/>
      <c r="P67" s="51"/>
      <c r="Q67" s="51"/>
      <c r="R67" s="50" t="e">
        <f t="shared" si="0"/>
        <v>#VALUE!</v>
      </c>
    </row>
    <row r="68" spans="1:18" s="36" customFormat="1" ht="18" customHeight="1">
      <c r="A68" s="51"/>
      <c r="B68" s="51"/>
      <c r="C68" s="51"/>
      <c r="D68" s="51"/>
      <c r="E68" s="51"/>
      <c r="F68" s="77"/>
      <c r="G68" s="51"/>
      <c r="H68" s="51"/>
      <c r="I68" s="51"/>
      <c r="J68" s="52" t="str">
        <f>IF(ISNA(VLOOKUP(K68,Products!$A$3:$B$14,2)),"",VLOOKUP(K68,Products!$A$3:$B$14,2))</f>
        <v/>
      </c>
      <c r="K68" s="53"/>
      <c r="L68" s="57"/>
      <c r="M68" s="55" t="str">
        <f>IF(ISNUMBER(L68),VLOOKUP(K68,Products!$A$3:$C$14,3)*L68,"")</f>
        <v/>
      </c>
      <c r="N68" s="51" t="e">
        <f>VLOOKUP([1]Order!I75,[1]!tblCountries[#Data],3,FALSE)</f>
        <v>#REF!</v>
      </c>
      <c r="O68" s="56"/>
      <c r="P68" s="51"/>
      <c r="Q68" s="51"/>
      <c r="R68" s="50" t="e">
        <f t="shared" si="0"/>
        <v>#VALUE!</v>
      </c>
    </row>
    <row r="69" spans="1:18" s="36" customFormat="1" ht="18" customHeight="1">
      <c r="A69" s="51"/>
      <c r="B69" s="51"/>
      <c r="C69" s="51"/>
      <c r="D69" s="51"/>
      <c r="E69" s="51"/>
      <c r="F69" s="77"/>
      <c r="G69" s="51"/>
      <c r="H69" s="51"/>
      <c r="I69" s="51"/>
      <c r="J69" s="52" t="str">
        <f>IF(ISNA(VLOOKUP(K69,Products!$A$3:$B$14,2)),"",VLOOKUP(K69,Products!$A$3:$B$14,2))</f>
        <v/>
      </c>
      <c r="K69" s="53"/>
      <c r="L69" s="57"/>
      <c r="M69" s="55" t="str">
        <f>IF(ISNUMBER(L69),VLOOKUP(K69,Products!$A$3:$C$14,3)*L69,"")</f>
        <v/>
      </c>
      <c r="N69" s="51" t="e">
        <f>VLOOKUP([1]Order!I76,[1]!tblCountries[#Data],3,FALSE)</f>
        <v>#REF!</v>
      </c>
      <c r="O69" s="56"/>
      <c r="P69" s="51"/>
      <c r="Q69" s="51"/>
      <c r="R69" s="50" t="e">
        <f t="shared" si="0"/>
        <v>#VALUE!</v>
      </c>
    </row>
    <row r="70" spans="1:18" s="36" customFormat="1" ht="18" customHeight="1">
      <c r="A70" s="51"/>
      <c r="B70" s="51"/>
      <c r="C70" s="51"/>
      <c r="D70" s="51"/>
      <c r="E70" s="51"/>
      <c r="F70" s="77"/>
      <c r="G70" s="51"/>
      <c r="H70" s="51"/>
      <c r="I70" s="51"/>
      <c r="J70" s="52" t="str">
        <f>IF(ISNA(VLOOKUP(K70,Products!$A$3:$B$14,2)),"",VLOOKUP(K70,Products!$A$3:$B$14,2))</f>
        <v/>
      </c>
      <c r="K70" s="53"/>
      <c r="L70" s="57"/>
      <c r="M70" s="55" t="str">
        <f>IF(ISNUMBER(L70),VLOOKUP(K70,Products!$A$3:$C$14,3)*L70,"")</f>
        <v/>
      </c>
      <c r="N70" s="51" t="e">
        <f>VLOOKUP([1]Order!I77,[1]!tblCountries[#Data],3,FALSE)</f>
        <v>#REF!</v>
      </c>
      <c r="O70" s="56"/>
      <c r="P70" s="51"/>
      <c r="Q70" s="51"/>
      <c r="R70" s="50" t="e">
        <f t="shared" si="0"/>
        <v>#VALUE!</v>
      </c>
    </row>
    <row r="71" spans="1:18" s="36" customFormat="1" ht="18" customHeight="1">
      <c r="A71" s="51"/>
      <c r="B71" s="51"/>
      <c r="C71" s="51"/>
      <c r="D71" s="51"/>
      <c r="E71" s="51"/>
      <c r="F71" s="77"/>
      <c r="G71" s="51"/>
      <c r="H71" s="51"/>
      <c r="I71" s="51"/>
      <c r="J71" s="52" t="str">
        <f>IF(ISNA(VLOOKUP(K71,Products!$A$3:$B$14,2)),"",VLOOKUP(K71,Products!$A$3:$B$14,2))</f>
        <v/>
      </c>
      <c r="K71" s="53"/>
      <c r="L71" s="57"/>
      <c r="M71" s="55" t="str">
        <f>IF(ISNUMBER(L71),VLOOKUP(K71,Products!$A$3:$C$14,3)*L71,"")</f>
        <v/>
      </c>
      <c r="N71" s="51" t="e">
        <f>VLOOKUP([1]Order!I78,[1]!tblCountries[#Data],3,FALSE)</f>
        <v>#REF!</v>
      </c>
      <c r="O71" s="56"/>
      <c r="P71" s="51"/>
      <c r="Q71" s="51"/>
      <c r="R71" s="50" t="e">
        <f t="shared" si="0"/>
        <v>#VALUE!</v>
      </c>
    </row>
    <row r="72" spans="1:18" s="36" customFormat="1" ht="18" customHeight="1">
      <c r="A72" s="51"/>
      <c r="B72" s="51"/>
      <c r="C72" s="51"/>
      <c r="D72" s="51"/>
      <c r="E72" s="51"/>
      <c r="F72" s="77"/>
      <c r="G72" s="51"/>
      <c r="H72" s="51"/>
      <c r="I72" s="51"/>
      <c r="J72" s="52" t="str">
        <f>IF(ISNA(VLOOKUP(K72,Products!$A$3:$B$14,2)),"",VLOOKUP(K72,Products!$A$3:$B$14,2))</f>
        <v/>
      </c>
      <c r="K72" s="53"/>
      <c r="L72" s="57"/>
      <c r="M72" s="55" t="str">
        <f>IF(ISNUMBER(L72),VLOOKUP(K72,Products!$A$3:$C$14,3)*L72,"")</f>
        <v/>
      </c>
      <c r="N72" s="51" t="e">
        <f>VLOOKUP([1]Order!I79,[1]!tblCountries[#Data],3,FALSE)</f>
        <v>#REF!</v>
      </c>
      <c r="O72" s="56"/>
      <c r="P72" s="51"/>
      <c r="Q72" s="51"/>
      <c r="R72" s="50" t="e">
        <f t="shared" si="0"/>
        <v>#VALUE!</v>
      </c>
    </row>
    <row r="73" spans="1:18" s="36" customFormat="1" ht="18" customHeight="1">
      <c r="A73" s="51"/>
      <c r="B73" s="51"/>
      <c r="C73" s="51"/>
      <c r="D73" s="51"/>
      <c r="E73" s="51"/>
      <c r="F73" s="77"/>
      <c r="G73" s="51"/>
      <c r="H73" s="51"/>
      <c r="I73" s="51"/>
      <c r="J73" s="52" t="str">
        <f>IF(ISNA(VLOOKUP(K73,Products!$A$3:$B$14,2)),"",VLOOKUP(K73,Products!$A$3:$B$14,2))</f>
        <v/>
      </c>
      <c r="K73" s="53"/>
      <c r="L73" s="57"/>
      <c r="M73" s="55" t="str">
        <f>IF(ISNUMBER(L73),VLOOKUP(K73,Products!$A$3:$C$14,3)*L73,"")</f>
        <v/>
      </c>
      <c r="N73" s="51" t="e">
        <f>VLOOKUP([1]Order!I80,[1]!tblCountries[#Data],3,FALSE)</f>
        <v>#REF!</v>
      </c>
      <c r="O73" s="56"/>
      <c r="P73" s="51"/>
      <c r="Q73" s="51"/>
      <c r="R73" s="50" t="e">
        <f t="shared" si="0"/>
        <v>#VALUE!</v>
      </c>
    </row>
    <row r="74" spans="1:18" s="36" customFormat="1" ht="18" customHeight="1">
      <c r="A74" s="51"/>
      <c r="B74" s="51"/>
      <c r="C74" s="51"/>
      <c r="D74" s="51"/>
      <c r="E74" s="51"/>
      <c r="F74" s="77"/>
      <c r="G74" s="51"/>
      <c r="H74" s="51"/>
      <c r="I74" s="51"/>
      <c r="J74" s="52" t="str">
        <f>IF(ISNA(VLOOKUP(K74,Products!$A$3:$B$14,2)),"",VLOOKUP(K74,Products!$A$3:$B$14,2))</f>
        <v/>
      </c>
      <c r="K74" s="53"/>
      <c r="L74" s="57"/>
      <c r="M74" s="55" t="str">
        <f>IF(ISNUMBER(L74),VLOOKUP(K74,Products!$A$3:$C$14,3)*L74,"")</f>
        <v/>
      </c>
      <c r="N74" s="51" t="e">
        <f>VLOOKUP([1]Order!I81,[1]!tblCountries[#Data],3,FALSE)</f>
        <v>#REF!</v>
      </c>
      <c r="O74" s="56"/>
      <c r="P74" s="51"/>
      <c r="Q74" s="51"/>
      <c r="R74" s="50" t="e">
        <f t="shared" si="0"/>
        <v>#VALUE!</v>
      </c>
    </row>
    <row r="75" spans="1:18" s="36" customFormat="1" ht="18" customHeight="1">
      <c r="A75" s="51"/>
      <c r="B75" s="51"/>
      <c r="C75" s="51"/>
      <c r="D75" s="51"/>
      <c r="E75" s="51"/>
      <c r="F75" s="77"/>
      <c r="G75" s="51"/>
      <c r="H75" s="51"/>
      <c r="I75" s="51"/>
      <c r="J75" s="52" t="str">
        <f>IF(ISNA(VLOOKUP(K75,Products!$A$3:$B$14,2)),"",VLOOKUP(K75,Products!$A$3:$B$14,2))</f>
        <v/>
      </c>
      <c r="K75" s="53"/>
      <c r="L75" s="57"/>
      <c r="M75" s="55" t="str">
        <f>IF(ISNUMBER(L75),VLOOKUP(K75,Products!$A$3:$C$14,3)*L75,"")</f>
        <v/>
      </c>
      <c r="N75" s="51" t="e">
        <f>VLOOKUP([1]Order!I82,[1]!tblCountries[#Data],3,FALSE)</f>
        <v>#REF!</v>
      </c>
      <c r="O75" s="56"/>
      <c r="P75" s="51"/>
      <c r="Q75" s="51"/>
      <c r="R75" s="50" t="e">
        <f t="shared" si="0"/>
        <v>#VALUE!</v>
      </c>
    </row>
    <row r="76" spans="1:18" s="36" customFormat="1" ht="18" customHeight="1">
      <c r="A76" s="51"/>
      <c r="B76" s="51"/>
      <c r="C76" s="51"/>
      <c r="D76" s="51"/>
      <c r="E76" s="51"/>
      <c r="F76" s="77"/>
      <c r="G76" s="51"/>
      <c r="H76" s="51"/>
      <c r="I76" s="51"/>
      <c r="J76" s="52" t="str">
        <f>IF(ISNA(VLOOKUP(K76,Products!$A$3:$B$14,2)),"",VLOOKUP(K76,Products!$A$3:$B$14,2))</f>
        <v/>
      </c>
      <c r="K76" s="53"/>
      <c r="L76" s="57"/>
      <c r="M76" s="55" t="str">
        <f>IF(ISNUMBER(L76),VLOOKUP(K76,Products!$A$3:$C$14,3)*L76,"")</f>
        <v/>
      </c>
      <c r="N76" s="51" t="e">
        <f>VLOOKUP([1]Order!I83,[1]!tblCountries[#Data],3,FALSE)</f>
        <v>#REF!</v>
      </c>
      <c r="O76" s="56"/>
      <c r="P76" s="51"/>
      <c r="Q76" s="51"/>
      <c r="R76" s="50" t="e">
        <f t="shared" si="0"/>
        <v>#VALUE!</v>
      </c>
    </row>
    <row r="77" spans="1:18" s="36" customFormat="1" ht="18" customHeight="1">
      <c r="A77" s="51"/>
      <c r="B77" s="51"/>
      <c r="C77" s="51"/>
      <c r="D77" s="51"/>
      <c r="E77" s="51"/>
      <c r="F77" s="77"/>
      <c r="G77" s="51"/>
      <c r="H77" s="51"/>
      <c r="I77" s="51"/>
      <c r="J77" s="52" t="str">
        <f>IF(ISNA(VLOOKUP(K77,Products!$A$3:$B$14,2)),"",VLOOKUP(K77,Products!$A$3:$B$14,2))</f>
        <v/>
      </c>
      <c r="K77" s="53"/>
      <c r="L77" s="57"/>
      <c r="M77" s="55" t="str">
        <f>IF(ISNUMBER(L77),VLOOKUP(K77,Products!$A$3:$C$14,3)*L77,"")</f>
        <v/>
      </c>
      <c r="N77" s="51" t="e">
        <f>VLOOKUP([1]Order!I84,[1]!tblCountries[#Data],3,FALSE)</f>
        <v>#REF!</v>
      </c>
      <c r="O77" s="56"/>
      <c r="P77" s="51"/>
      <c r="Q77" s="51"/>
      <c r="R77" s="50" t="e">
        <f t="shared" si="0"/>
        <v>#VALUE!</v>
      </c>
    </row>
    <row r="78" spans="1:18" s="36" customFormat="1" ht="18" customHeight="1">
      <c r="A78" s="51"/>
      <c r="B78" s="51"/>
      <c r="C78" s="51"/>
      <c r="D78" s="51"/>
      <c r="E78" s="51"/>
      <c r="F78" s="77"/>
      <c r="G78" s="51"/>
      <c r="H78" s="51"/>
      <c r="I78" s="51"/>
      <c r="J78" s="52" t="str">
        <f>IF(ISNA(VLOOKUP(K78,Products!$A$3:$B$14,2)),"",VLOOKUP(K78,Products!$A$3:$B$14,2))</f>
        <v/>
      </c>
      <c r="K78" s="53"/>
      <c r="L78" s="57"/>
      <c r="M78" s="55" t="str">
        <f>IF(ISNUMBER(L78),VLOOKUP(K78,Products!$A$3:$C$14,3)*L78,"")</f>
        <v/>
      </c>
      <c r="N78" s="51" t="e">
        <f>VLOOKUP([1]Order!I85,[1]!tblCountries[#Data],3,FALSE)</f>
        <v>#REF!</v>
      </c>
      <c r="O78" s="56"/>
      <c r="P78" s="51"/>
      <c r="Q78" s="51"/>
      <c r="R78" s="50" t="e">
        <f t="shared" si="0"/>
        <v>#VALUE!</v>
      </c>
    </row>
    <row r="79" spans="1:18" s="36" customFormat="1" ht="18" customHeight="1">
      <c r="A79" s="51"/>
      <c r="B79" s="51"/>
      <c r="C79" s="51"/>
      <c r="D79" s="51"/>
      <c r="E79" s="51"/>
      <c r="F79" s="77"/>
      <c r="G79" s="51"/>
      <c r="H79" s="51"/>
      <c r="I79" s="51"/>
      <c r="J79" s="52" t="str">
        <f>IF(ISNA(VLOOKUP(K79,Products!$A$3:$B$14,2)),"",VLOOKUP(K79,Products!$A$3:$B$14,2))</f>
        <v/>
      </c>
      <c r="K79" s="53"/>
      <c r="L79" s="57"/>
      <c r="M79" s="55" t="str">
        <f>IF(ISNUMBER(L79),VLOOKUP(K79,Products!$A$3:$C$14,3)*L79,"")</f>
        <v/>
      </c>
      <c r="N79" s="51" t="e">
        <f>VLOOKUP([1]Order!I86,[1]!tblCountries[#Data],3,FALSE)</f>
        <v>#REF!</v>
      </c>
      <c r="O79" s="56"/>
      <c r="P79" s="51"/>
      <c r="Q79" s="51"/>
      <c r="R79" s="50" t="e">
        <f t="shared" si="0"/>
        <v>#VALUE!</v>
      </c>
    </row>
    <row r="80" spans="1:18" s="36" customFormat="1" ht="18" customHeight="1">
      <c r="A80" s="51"/>
      <c r="B80" s="51"/>
      <c r="C80" s="51"/>
      <c r="D80" s="51"/>
      <c r="E80" s="51"/>
      <c r="F80" s="77"/>
      <c r="G80" s="51"/>
      <c r="H80" s="51"/>
      <c r="I80" s="51"/>
      <c r="J80" s="52" t="str">
        <f>IF(ISNA(VLOOKUP(K80,Products!$A$3:$B$14,2)),"",VLOOKUP(K80,Products!$A$3:$B$14,2))</f>
        <v/>
      </c>
      <c r="K80" s="53"/>
      <c r="L80" s="57"/>
      <c r="M80" s="55" t="str">
        <f>IF(ISNUMBER(L80),VLOOKUP(K80,Products!$A$3:$C$14,3)*L80,"")</f>
        <v/>
      </c>
      <c r="N80" s="51" t="e">
        <f>VLOOKUP([1]Order!I87,[1]!tblCountries[#Data],3,FALSE)</f>
        <v>#REF!</v>
      </c>
      <c r="O80" s="56"/>
      <c r="P80" s="51"/>
      <c r="Q80" s="51"/>
      <c r="R80" s="50" t="e">
        <f t="shared" si="0"/>
        <v>#VALUE!</v>
      </c>
    </row>
    <row r="81" spans="1:18" s="36" customFormat="1" ht="18" customHeight="1">
      <c r="A81" s="51"/>
      <c r="B81" s="51"/>
      <c r="C81" s="51"/>
      <c r="D81" s="51"/>
      <c r="E81" s="51"/>
      <c r="F81" s="77"/>
      <c r="G81" s="51"/>
      <c r="H81" s="51"/>
      <c r="I81" s="51"/>
      <c r="J81" s="52" t="str">
        <f>IF(ISNA(VLOOKUP(K81,Products!$A$3:$B$14,2)),"",VLOOKUP(K81,Products!$A$3:$B$14,2))</f>
        <v/>
      </c>
      <c r="K81" s="53"/>
      <c r="L81" s="57"/>
      <c r="M81" s="55" t="str">
        <f>IF(ISNUMBER(L81),VLOOKUP(K81,Products!$A$3:$C$14,3)*L81,"")</f>
        <v/>
      </c>
      <c r="N81" s="51" t="e">
        <f>VLOOKUP([1]Order!I88,[1]!tblCountries[#Data],3,FALSE)</f>
        <v>#REF!</v>
      </c>
      <c r="O81" s="56"/>
      <c r="P81" s="51"/>
      <c r="Q81" s="51"/>
      <c r="R81" s="50" t="e">
        <f t="shared" si="0"/>
        <v>#VALUE!</v>
      </c>
    </row>
    <row r="82" spans="1:18" s="36" customFormat="1" ht="18" customHeight="1">
      <c r="A82" s="51"/>
      <c r="B82" s="51"/>
      <c r="C82" s="51"/>
      <c r="D82" s="51"/>
      <c r="E82" s="51"/>
      <c r="F82" s="77"/>
      <c r="G82" s="51"/>
      <c r="H82" s="51"/>
      <c r="I82" s="51"/>
      <c r="J82" s="52" t="str">
        <f>IF(ISNA(VLOOKUP(K82,Products!$A$3:$B$14,2)),"",VLOOKUP(K82,Products!$A$3:$B$14,2))</f>
        <v/>
      </c>
      <c r="K82" s="53"/>
      <c r="L82" s="57"/>
      <c r="M82" s="55" t="str">
        <f>IF(ISNUMBER(L82),VLOOKUP(K82,Products!$A$3:$C$14,3)*L82,"")</f>
        <v/>
      </c>
      <c r="N82" s="51" t="e">
        <f>VLOOKUP([1]Order!I89,[1]!tblCountries[#Data],3,FALSE)</f>
        <v>#REF!</v>
      </c>
      <c r="O82" s="56"/>
      <c r="P82" s="51"/>
      <c r="Q82" s="51"/>
      <c r="R82" s="50" t="e">
        <f t="shared" si="0"/>
        <v>#VALUE!</v>
      </c>
    </row>
    <row r="83" spans="1:18" s="36" customFormat="1" ht="18" customHeight="1">
      <c r="A83" s="51"/>
      <c r="B83" s="51"/>
      <c r="C83" s="51"/>
      <c r="D83" s="51"/>
      <c r="E83" s="51"/>
      <c r="F83" s="77"/>
      <c r="G83" s="51"/>
      <c r="H83" s="51"/>
      <c r="I83" s="51"/>
      <c r="J83" s="52" t="str">
        <f>IF(ISNA(VLOOKUP(K83,Products!$A$3:$B$14,2)),"",VLOOKUP(K83,Products!$A$3:$B$14,2))</f>
        <v/>
      </c>
      <c r="K83" s="53"/>
      <c r="L83" s="57"/>
      <c r="M83" s="55" t="str">
        <f>IF(ISNUMBER(L83),VLOOKUP(K83,Products!$A$3:$C$14,3)*L83,"")</f>
        <v/>
      </c>
      <c r="N83" s="51" t="e">
        <f>VLOOKUP([1]Order!I90,[1]!tblCountries[#Data],3,FALSE)</f>
        <v>#REF!</v>
      </c>
      <c r="O83" s="56"/>
      <c r="P83" s="51"/>
      <c r="Q83" s="51"/>
      <c r="R83" s="50" t="e">
        <f t="shared" si="0"/>
        <v>#VALUE!</v>
      </c>
    </row>
    <row r="84" spans="1:18" s="36" customFormat="1" ht="18" customHeight="1">
      <c r="A84" s="51"/>
      <c r="B84" s="51"/>
      <c r="C84" s="51"/>
      <c r="D84" s="51"/>
      <c r="E84" s="51"/>
      <c r="F84" s="77"/>
      <c r="G84" s="51"/>
      <c r="H84" s="51"/>
      <c r="I84" s="51"/>
      <c r="J84" s="52" t="str">
        <f>IF(ISNA(VLOOKUP(K84,Products!$A$3:$B$14,2)),"",VLOOKUP(K84,Products!$A$3:$B$14,2))</f>
        <v/>
      </c>
      <c r="K84" s="53"/>
      <c r="L84" s="57"/>
      <c r="M84" s="55" t="str">
        <f>IF(ISNUMBER(L84),VLOOKUP(K84,Products!$A$3:$C$14,3)*L84,"")</f>
        <v/>
      </c>
      <c r="N84" s="51" t="e">
        <f>VLOOKUP([1]Order!I91,[1]!tblCountries[#Data],3,FALSE)</f>
        <v>#REF!</v>
      </c>
      <c r="O84" s="56"/>
      <c r="P84" s="51"/>
      <c r="Q84" s="51"/>
      <c r="R84" s="50" t="e">
        <f t="shared" si="0"/>
        <v>#VALUE!</v>
      </c>
    </row>
    <row r="85" spans="1:18" s="36" customFormat="1" ht="18" customHeight="1">
      <c r="A85" s="51"/>
      <c r="B85" s="51"/>
      <c r="C85" s="51"/>
      <c r="D85" s="51"/>
      <c r="E85" s="51"/>
      <c r="F85" s="77"/>
      <c r="G85" s="51"/>
      <c r="H85" s="51"/>
      <c r="I85" s="51"/>
      <c r="J85" s="52" t="str">
        <f>IF(ISNA(VLOOKUP(K85,Products!$A$3:$B$14,2)),"",VLOOKUP(K85,Products!$A$3:$B$14,2))</f>
        <v/>
      </c>
      <c r="K85" s="53"/>
      <c r="L85" s="57"/>
      <c r="M85" s="55" t="str">
        <f>IF(ISNUMBER(L85),VLOOKUP(K85,Products!$A$3:$C$14,3)*L85,"")</f>
        <v/>
      </c>
      <c r="N85" s="51" t="e">
        <f>VLOOKUP([1]Order!I92,[1]!tblCountries[#Data],3,FALSE)</f>
        <v>#REF!</v>
      </c>
      <c r="O85" s="56"/>
      <c r="P85" s="51"/>
      <c r="Q85" s="51"/>
      <c r="R85" s="50" t="e">
        <f t="shared" si="0"/>
        <v>#VALUE!</v>
      </c>
    </row>
    <row r="86" spans="1:18" s="36" customFormat="1" ht="18" customHeight="1">
      <c r="A86" s="51"/>
      <c r="B86" s="51"/>
      <c r="C86" s="51"/>
      <c r="D86" s="51"/>
      <c r="E86" s="51"/>
      <c r="F86" s="77"/>
      <c r="G86" s="51"/>
      <c r="H86" s="51"/>
      <c r="I86" s="51"/>
      <c r="J86" s="52" t="str">
        <f>IF(ISNA(VLOOKUP(K86,Products!$A$3:$B$14,2)),"",VLOOKUP(K86,Products!$A$3:$B$14,2))</f>
        <v/>
      </c>
      <c r="K86" s="53"/>
      <c r="L86" s="57"/>
      <c r="M86" s="55" t="str">
        <f>IF(ISNUMBER(L86),VLOOKUP(K86,Products!$A$3:$C$14,3)*L86,"")</f>
        <v/>
      </c>
      <c r="N86" s="51" t="e">
        <f>VLOOKUP([1]Order!I93,[1]!tblCountries[#Data],3,FALSE)</f>
        <v>#REF!</v>
      </c>
      <c r="O86" s="56"/>
      <c r="P86" s="51"/>
      <c r="Q86" s="51"/>
      <c r="R86" s="50" t="e">
        <f t="shared" si="0"/>
        <v>#VALUE!</v>
      </c>
    </row>
    <row r="87" spans="1:18" s="36" customFormat="1" ht="18" customHeight="1">
      <c r="A87" s="51"/>
      <c r="B87" s="51"/>
      <c r="C87" s="51"/>
      <c r="D87" s="51"/>
      <c r="E87" s="51"/>
      <c r="F87" s="77"/>
      <c r="G87" s="51"/>
      <c r="H87" s="51"/>
      <c r="I87" s="51"/>
      <c r="J87" s="52" t="str">
        <f>IF(ISNA(VLOOKUP(K87,Products!$A$3:$B$14,2)),"",VLOOKUP(K87,Products!$A$3:$B$14,2))</f>
        <v/>
      </c>
      <c r="K87" s="53"/>
      <c r="L87" s="57"/>
      <c r="M87" s="55" t="str">
        <f>IF(ISNUMBER(L87),VLOOKUP(K87,Products!$A$3:$C$14,3)*L87,"")</f>
        <v/>
      </c>
      <c r="N87" s="51" t="e">
        <f>VLOOKUP([1]Order!I94,[1]!tblCountries[#Data],3,FALSE)</f>
        <v>#REF!</v>
      </c>
      <c r="O87" s="56"/>
      <c r="P87" s="51"/>
      <c r="Q87" s="51"/>
      <c r="R87" s="50" t="e">
        <f t="shared" ref="R87:R150" si="1">M88*L88</f>
        <v>#VALUE!</v>
      </c>
    </row>
    <row r="88" spans="1:18" s="36" customFormat="1" ht="18" customHeight="1">
      <c r="A88" s="51"/>
      <c r="B88" s="51"/>
      <c r="C88" s="51"/>
      <c r="D88" s="51"/>
      <c r="E88" s="51"/>
      <c r="F88" s="77"/>
      <c r="G88" s="51"/>
      <c r="H88" s="51"/>
      <c r="I88" s="51"/>
      <c r="J88" s="52" t="str">
        <f>IF(ISNA(VLOOKUP(K88,Products!$A$3:$B$14,2)),"",VLOOKUP(K88,Products!$A$3:$B$14,2))</f>
        <v/>
      </c>
      <c r="K88" s="53"/>
      <c r="L88" s="57"/>
      <c r="M88" s="55" t="str">
        <f>IF(ISNUMBER(L88),VLOOKUP(K88,Products!$A$3:$C$14,3)*L88,"")</f>
        <v/>
      </c>
      <c r="N88" s="51" t="e">
        <f>VLOOKUP([1]Order!I95,[1]!tblCountries[#Data],3,FALSE)</f>
        <v>#REF!</v>
      </c>
      <c r="O88" s="56"/>
      <c r="P88" s="51"/>
      <c r="Q88" s="51"/>
      <c r="R88" s="50" t="e">
        <f t="shared" si="1"/>
        <v>#VALUE!</v>
      </c>
    </row>
    <row r="89" spans="1:18" s="36" customFormat="1" ht="18" customHeight="1">
      <c r="A89" s="51"/>
      <c r="B89" s="51"/>
      <c r="C89" s="51"/>
      <c r="D89" s="51"/>
      <c r="E89" s="51"/>
      <c r="F89" s="77"/>
      <c r="G89" s="51"/>
      <c r="H89" s="51"/>
      <c r="I89" s="51"/>
      <c r="J89" s="52" t="str">
        <f>IF(ISNA(VLOOKUP(K89,Products!$A$3:$B$14,2)),"",VLOOKUP(K89,Products!$A$3:$B$14,2))</f>
        <v/>
      </c>
      <c r="K89" s="53"/>
      <c r="L89" s="57"/>
      <c r="M89" s="55" t="str">
        <f>IF(ISNUMBER(L89),VLOOKUP(K89,Products!$A$3:$C$14,3)*L89,"")</f>
        <v/>
      </c>
      <c r="N89" s="51" t="e">
        <f>VLOOKUP([1]Order!I96,[1]!tblCountries[#Data],3,FALSE)</f>
        <v>#REF!</v>
      </c>
      <c r="O89" s="56"/>
      <c r="P89" s="51"/>
      <c r="Q89" s="51"/>
      <c r="R89" s="50" t="e">
        <f t="shared" si="1"/>
        <v>#VALUE!</v>
      </c>
    </row>
    <row r="90" spans="1:18" s="36" customFormat="1" ht="18" customHeight="1">
      <c r="A90" s="51"/>
      <c r="B90" s="51"/>
      <c r="C90" s="51"/>
      <c r="D90" s="51"/>
      <c r="E90" s="51"/>
      <c r="F90" s="77"/>
      <c r="G90" s="51"/>
      <c r="H90" s="51"/>
      <c r="I90" s="51"/>
      <c r="J90" s="52" t="str">
        <f>IF(ISNA(VLOOKUP(K90,Products!$A$3:$B$14,2)),"",VLOOKUP(K90,Products!$A$3:$B$14,2))</f>
        <v/>
      </c>
      <c r="K90" s="53"/>
      <c r="L90" s="57"/>
      <c r="M90" s="55" t="str">
        <f>IF(ISNUMBER(L90),VLOOKUP(K90,Products!$A$3:$C$14,3)*L90,"")</f>
        <v/>
      </c>
      <c r="N90" s="51" t="e">
        <f>VLOOKUP([1]Order!I97,[1]!tblCountries[#Data],3,FALSE)</f>
        <v>#REF!</v>
      </c>
      <c r="O90" s="56"/>
      <c r="P90" s="51"/>
      <c r="Q90" s="51"/>
      <c r="R90" s="50" t="e">
        <f t="shared" si="1"/>
        <v>#VALUE!</v>
      </c>
    </row>
    <row r="91" spans="1:18" s="36" customFormat="1" ht="18" customHeight="1">
      <c r="A91" s="51"/>
      <c r="B91" s="51"/>
      <c r="C91" s="51"/>
      <c r="D91" s="51"/>
      <c r="E91" s="51"/>
      <c r="F91" s="77"/>
      <c r="G91" s="51"/>
      <c r="H91" s="51"/>
      <c r="I91" s="51"/>
      <c r="J91" s="52" t="str">
        <f>IF(ISNA(VLOOKUP(K91,Products!$A$3:$B$14,2)),"",VLOOKUP(K91,Products!$A$3:$B$14,2))</f>
        <v/>
      </c>
      <c r="K91" s="53"/>
      <c r="L91" s="57"/>
      <c r="M91" s="55" t="str">
        <f>IF(ISNUMBER(L91),VLOOKUP(K91,Products!$A$3:$C$14,3)*L91,"")</f>
        <v/>
      </c>
      <c r="N91" s="51" t="e">
        <f>VLOOKUP([1]Order!I98,[1]!tblCountries[#Data],3,FALSE)</f>
        <v>#REF!</v>
      </c>
      <c r="O91" s="56"/>
      <c r="P91" s="51"/>
      <c r="Q91" s="51"/>
      <c r="R91" s="50" t="e">
        <f t="shared" si="1"/>
        <v>#VALUE!</v>
      </c>
    </row>
    <row r="92" spans="1:18" s="36" customFormat="1" ht="18" customHeight="1">
      <c r="A92" s="51"/>
      <c r="B92" s="51"/>
      <c r="C92" s="51"/>
      <c r="D92" s="51"/>
      <c r="E92" s="51"/>
      <c r="F92" s="77"/>
      <c r="G92" s="51"/>
      <c r="H92" s="51"/>
      <c r="I92" s="51"/>
      <c r="J92" s="52" t="str">
        <f>IF(ISNA(VLOOKUP(K92,Products!$A$3:$B$14,2)),"",VLOOKUP(K92,Products!$A$3:$B$14,2))</f>
        <v/>
      </c>
      <c r="K92" s="53"/>
      <c r="L92" s="57"/>
      <c r="M92" s="55" t="str">
        <f>IF(ISNUMBER(L92),VLOOKUP(K92,Products!$A$3:$C$14,3)*L92,"")</f>
        <v/>
      </c>
      <c r="N92" s="51" t="e">
        <f>VLOOKUP([1]Order!I99,[1]!tblCountries[#Data],3,FALSE)</f>
        <v>#REF!</v>
      </c>
      <c r="O92" s="56"/>
      <c r="P92" s="51"/>
      <c r="Q92" s="51"/>
      <c r="R92" s="50" t="e">
        <f t="shared" si="1"/>
        <v>#VALUE!</v>
      </c>
    </row>
    <row r="93" spans="1:18" s="36" customFormat="1" ht="18" customHeight="1">
      <c r="A93" s="51"/>
      <c r="B93" s="51"/>
      <c r="C93" s="51"/>
      <c r="D93" s="51"/>
      <c r="E93" s="51"/>
      <c r="F93" s="77"/>
      <c r="G93" s="51"/>
      <c r="H93" s="51"/>
      <c r="I93" s="51"/>
      <c r="J93" s="52" t="str">
        <f>IF(ISNA(VLOOKUP(K93,Products!$A$3:$B$14,2)),"",VLOOKUP(K93,Products!$A$3:$B$14,2))</f>
        <v/>
      </c>
      <c r="K93" s="53"/>
      <c r="L93" s="57"/>
      <c r="M93" s="55" t="str">
        <f>IF(ISNUMBER(L93),VLOOKUP(K93,Products!$A$3:$C$14,3)*L93,"")</f>
        <v/>
      </c>
      <c r="N93" s="51" t="e">
        <f>VLOOKUP([1]Order!I100,[1]!tblCountries[#Data],3,FALSE)</f>
        <v>#REF!</v>
      </c>
      <c r="O93" s="56"/>
      <c r="P93" s="51"/>
      <c r="Q93" s="51"/>
      <c r="R93" s="50" t="e">
        <f t="shared" si="1"/>
        <v>#VALUE!</v>
      </c>
    </row>
    <row r="94" spans="1:18" s="36" customFormat="1" ht="18" customHeight="1">
      <c r="A94" s="51"/>
      <c r="B94" s="51"/>
      <c r="C94" s="51"/>
      <c r="D94" s="51"/>
      <c r="E94" s="51"/>
      <c r="F94" s="77"/>
      <c r="G94" s="51"/>
      <c r="H94" s="51"/>
      <c r="I94" s="51"/>
      <c r="J94" s="52" t="str">
        <f>IF(ISNA(VLOOKUP(K94,Products!$A$3:$B$14,2)),"",VLOOKUP(K94,Products!$A$3:$B$14,2))</f>
        <v/>
      </c>
      <c r="K94" s="53"/>
      <c r="L94" s="57"/>
      <c r="M94" s="55" t="str">
        <f>IF(ISNUMBER(L94),VLOOKUP(K94,Products!$A$3:$C$14,3)*L94,"")</f>
        <v/>
      </c>
      <c r="N94" s="51" t="e">
        <f>VLOOKUP([1]Order!I101,[1]!tblCountries[#Data],3,FALSE)</f>
        <v>#REF!</v>
      </c>
      <c r="O94" s="56"/>
      <c r="P94" s="51"/>
      <c r="Q94" s="51"/>
      <c r="R94" s="50" t="e">
        <f t="shared" si="1"/>
        <v>#VALUE!</v>
      </c>
    </row>
    <row r="95" spans="1:18" s="36" customFormat="1" ht="18" customHeight="1">
      <c r="A95" s="51"/>
      <c r="B95" s="51"/>
      <c r="C95" s="51"/>
      <c r="D95" s="51"/>
      <c r="E95" s="51"/>
      <c r="F95" s="77"/>
      <c r="G95" s="51"/>
      <c r="H95" s="51"/>
      <c r="I95" s="51"/>
      <c r="J95" s="52" t="str">
        <f>IF(ISNA(VLOOKUP(K95,Products!$A$3:$B$14,2)),"",VLOOKUP(K95,Products!$A$3:$B$14,2))</f>
        <v/>
      </c>
      <c r="K95" s="53"/>
      <c r="L95" s="57"/>
      <c r="M95" s="55" t="str">
        <f>IF(ISNUMBER(L95),VLOOKUP(K95,Products!$A$3:$C$14,3)*L95,"")</f>
        <v/>
      </c>
      <c r="N95" s="51" t="e">
        <f>VLOOKUP([1]Order!I102,[1]!tblCountries[#Data],3,FALSE)</f>
        <v>#REF!</v>
      </c>
      <c r="O95" s="56"/>
      <c r="P95" s="51"/>
      <c r="Q95" s="51"/>
      <c r="R95" s="50" t="e">
        <f t="shared" si="1"/>
        <v>#VALUE!</v>
      </c>
    </row>
    <row r="96" spans="1:18" s="36" customFormat="1" ht="18" customHeight="1">
      <c r="A96" s="51"/>
      <c r="B96" s="51"/>
      <c r="C96" s="51"/>
      <c r="D96" s="51"/>
      <c r="E96" s="51"/>
      <c r="F96" s="77"/>
      <c r="G96" s="51"/>
      <c r="H96" s="51"/>
      <c r="I96" s="51"/>
      <c r="J96" s="52" t="str">
        <f>IF(ISNA(VLOOKUP(K96,Products!$A$3:$B$14,2)),"",VLOOKUP(K96,Products!$A$3:$B$14,2))</f>
        <v/>
      </c>
      <c r="K96" s="53"/>
      <c r="L96" s="57"/>
      <c r="M96" s="55" t="str">
        <f>IF(ISNUMBER(L96),VLOOKUP(K96,Products!$A$3:$C$14,3)*L96,"")</f>
        <v/>
      </c>
      <c r="N96" s="51" t="e">
        <f>VLOOKUP([1]Order!I103,[1]!tblCountries[#Data],3,FALSE)</f>
        <v>#REF!</v>
      </c>
      <c r="O96" s="56"/>
      <c r="P96" s="51"/>
      <c r="Q96" s="51"/>
      <c r="R96" s="50" t="e">
        <f t="shared" si="1"/>
        <v>#VALUE!</v>
      </c>
    </row>
    <row r="97" spans="1:18" s="36" customFormat="1" ht="18" customHeight="1">
      <c r="A97" s="51"/>
      <c r="B97" s="51"/>
      <c r="C97" s="51"/>
      <c r="D97" s="51"/>
      <c r="E97" s="51"/>
      <c r="F97" s="77"/>
      <c r="G97" s="51"/>
      <c r="H97" s="51"/>
      <c r="I97" s="51"/>
      <c r="J97" s="52" t="str">
        <f>IF(ISNA(VLOOKUP(K97,Products!$A$3:$B$14,2)),"",VLOOKUP(K97,Products!$A$3:$B$14,2))</f>
        <v/>
      </c>
      <c r="K97" s="53"/>
      <c r="L97" s="57"/>
      <c r="M97" s="55" t="str">
        <f>IF(ISNUMBER(L97),VLOOKUP(K97,Products!$A$3:$C$14,3)*L97,"")</f>
        <v/>
      </c>
      <c r="N97" s="51" t="e">
        <f>VLOOKUP([1]Order!I104,[1]!tblCountries[#Data],3,FALSE)</f>
        <v>#REF!</v>
      </c>
      <c r="O97" s="56"/>
      <c r="P97" s="51"/>
      <c r="Q97" s="51"/>
      <c r="R97" s="50" t="e">
        <f t="shared" si="1"/>
        <v>#VALUE!</v>
      </c>
    </row>
    <row r="98" spans="1:18" s="36" customFormat="1" ht="18" customHeight="1">
      <c r="A98" s="51"/>
      <c r="B98" s="51"/>
      <c r="C98" s="51"/>
      <c r="D98" s="51"/>
      <c r="E98" s="51"/>
      <c r="F98" s="77"/>
      <c r="G98" s="51"/>
      <c r="H98" s="51"/>
      <c r="I98" s="51"/>
      <c r="J98" s="52" t="str">
        <f>IF(ISNA(VLOOKUP(K98,Products!$A$3:$B$14,2)),"",VLOOKUP(K98,Products!$A$3:$B$14,2))</f>
        <v/>
      </c>
      <c r="K98" s="53"/>
      <c r="L98" s="57"/>
      <c r="M98" s="55" t="str">
        <f>IF(ISNUMBER(L98),VLOOKUP(K98,Products!$A$3:$C$14,3)*L98,"")</f>
        <v/>
      </c>
      <c r="N98" s="51" t="e">
        <f>VLOOKUP([1]Order!I105,[1]!tblCountries[#Data],3,FALSE)</f>
        <v>#REF!</v>
      </c>
      <c r="O98" s="56"/>
      <c r="P98" s="51"/>
      <c r="Q98" s="51"/>
      <c r="R98" s="50" t="e">
        <f t="shared" si="1"/>
        <v>#VALUE!</v>
      </c>
    </row>
    <row r="99" spans="1:18" s="36" customFormat="1" ht="18" customHeight="1">
      <c r="A99" s="51"/>
      <c r="B99" s="51"/>
      <c r="C99" s="51"/>
      <c r="D99" s="51"/>
      <c r="E99" s="51"/>
      <c r="F99" s="77"/>
      <c r="G99" s="51"/>
      <c r="H99" s="51"/>
      <c r="I99" s="51"/>
      <c r="J99" s="52" t="str">
        <f>IF(ISNA(VLOOKUP(K99,Products!$A$3:$B$14,2)),"",VLOOKUP(K99,Products!$A$3:$B$14,2))</f>
        <v/>
      </c>
      <c r="K99" s="53"/>
      <c r="L99" s="57"/>
      <c r="M99" s="55" t="str">
        <f>IF(ISNUMBER(L99),VLOOKUP(K99,Products!$A$3:$C$14,3)*L99,"")</f>
        <v/>
      </c>
      <c r="N99" s="51" t="e">
        <f>VLOOKUP([1]Order!I106,[1]!tblCountries[#Data],3,FALSE)</f>
        <v>#REF!</v>
      </c>
      <c r="O99" s="56"/>
      <c r="P99" s="51"/>
      <c r="Q99" s="51"/>
      <c r="R99" s="50" t="e">
        <f t="shared" si="1"/>
        <v>#VALUE!</v>
      </c>
    </row>
    <row r="100" spans="1:18" s="36" customFormat="1" ht="18" customHeight="1">
      <c r="A100" s="51"/>
      <c r="B100" s="51"/>
      <c r="C100" s="51"/>
      <c r="D100" s="51"/>
      <c r="E100" s="51"/>
      <c r="F100" s="77"/>
      <c r="G100" s="51"/>
      <c r="H100" s="51"/>
      <c r="I100" s="51"/>
      <c r="J100" s="52" t="str">
        <f>IF(ISNA(VLOOKUP(K100,Products!$A$3:$B$14,2)),"",VLOOKUP(K100,Products!$A$3:$B$14,2))</f>
        <v/>
      </c>
      <c r="K100" s="53"/>
      <c r="L100" s="57"/>
      <c r="M100" s="55" t="str">
        <f>IF(ISNUMBER(L100),VLOOKUP(K100,Products!$A$3:$C$14,3)*L100,"")</f>
        <v/>
      </c>
      <c r="N100" s="51" t="e">
        <f>VLOOKUP([1]Order!I107,[1]!tblCountries[#Data],3,FALSE)</f>
        <v>#REF!</v>
      </c>
      <c r="O100" s="56"/>
      <c r="P100" s="51"/>
      <c r="Q100" s="51"/>
      <c r="R100" s="50" t="e">
        <f t="shared" si="1"/>
        <v>#VALUE!</v>
      </c>
    </row>
    <row r="101" spans="1:18" s="36" customFormat="1" ht="18" customHeight="1">
      <c r="A101" s="51"/>
      <c r="B101" s="51"/>
      <c r="C101" s="51"/>
      <c r="D101" s="51"/>
      <c r="E101" s="51"/>
      <c r="F101" s="77"/>
      <c r="G101" s="51"/>
      <c r="H101" s="51"/>
      <c r="I101" s="51"/>
      <c r="J101" s="52" t="str">
        <f>IF(ISNA(VLOOKUP(K101,Products!$A$3:$B$14,2)),"",VLOOKUP(K101,Products!$A$3:$B$14,2))</f>
        <v/>
      </c>
      <c r="K101" s="53"/>
      <c r="L101" s="57"/>
      <c r="M101" s="55" t="str">
        <f>IF(ISNUMBER(L101),VLOOKUP(K101,Products!$A$3:$C$14,3)*L101,"")</f>
        <v/>
      </c>
      <c r="N101" s="51" t="e">
        <f>VLOOKUP([1]Order!I108,[1]!tblCountries[#Data],3,FALSE)</f>
        <v>#REF!</v>
      </c>
      <c r="O101" s="56"/>
      <c r="P101" s="51"/>
      <c r="Q101" s="51"/>
      <c r="R101" s="50" t="e">
        <f t="shared" si="1"/>
        <v>#VALUE!</v>
      </c>
    </row>
    <row r="102" spans="1:18" s="36" customFormat="1" ht="18" customHeight="1">
      <c r="A102" s="51"/>
      <c r="B102" s="51"/>
      <c r="C102" s="51"/>
      <c r="D102" s="51"/>
      <c r="E102" s="51"/>
      <c r="F102" s="77"/>
      <c r="G102" s="51"/>
      <c r="H102" s="51"/>
      <c r="I102" s="51"/>
      <c r="J102" s="52" t="str">
        <f>IF(ISNA(VLOOKUP(K102,Products!$A$3:$B$14,2)),"",VLOOKUP(K102,Products!$A$3:$B$14,2))</f>
        <v/>
      </c>
      <c r="K102" s="53"/>
      <c r="L102" s="57"/>
      <c r="M102" s="55" t="str">
        <f>IF(ISNUMBER(L102),VLOOKUP(K102,Products!$A$3:$C$14,3)*L102,"")</f>
        <v/>
      </c>
      <c r="N102" s="51" t="e">
        <f>VLOOKUP([1]Order!I109,[1]!tblCountries[#Data],3,FALSE)</f>
        <v>#REF!</v>
      </c>
      <c r="O102" s="56"/>
      <c r="P102" s="51"/>
      <c r="Q102" s="51"/>
      <c r="R102" s="50" t="e">
        <f t="shared" si="1"/>
        <v>#VALUE!</v>
      </c>
    </row>
    <row r="103" spans="1:18" s="36" customFormat="1" ht="18" customHeight="1">
      <c r="A103" s="51"/>
      <c r="B103" s="51"/>
      <c r="C103" s="51"/>
      <c r="D103" s="51"/>
      <c r="E103" s="51"/>
      <c r="F103" s="77"/>
      <c r="G103" s="51"/>
      <c r="H103" s="51"/>
      <c r="I103" s="51"/>
      <c r="J103" s="52" t="str">
        <f>IF(ISNA(VLOOKUP(K103,Products!$A$3:$B$14,2)),"",VLOOKUP(K103,Products!$A$3:$B$14,2))</f>
        <v/>
      </c>
      <c r="K103" s="53"/>
      <c r="L103" s="57"/>
      <c r="M103" s="55" t="str">
        <f>IF(ISNUMBER(L103),VLOOKUP(K103,Products!$A$3:$C$14,3)*L103,"")</f>
        <v/>
      </c>
      <c r="N103" s="51" t="e">
        <f>VLOOKUP([1]Order!I110,[1]!tblCountries[#Data],3,FALSE)</f>
        <v>#REF!</v>
      </c>
      <c r="O103" s="56"/>
      <c r="P103" s="51"/>
      <c r="Q103" s="51"/>
      <c r="R103" s="50" t="e">
        <f t="shared" si="1"/>
        <v>#VALUE!</v>
      </c>
    </row>
    <row r="104" spans="1:18" s="36" customFormat="1" ht="18" customHeight="1">
      <c r="A104" s="51"/>
      <c r="B104" s="51"/>
      <c r="C104" s="51"/>
      <c r="D104" s="51"/>
      <c r="E104" s="51"/>
      <c r="F104" s="77"/>
      <c r="G104" s="51"/>
      <c r="H104" s="51"/>
      <c r="I104" s="51"/>
      <c r="J104" s="52" t="str">
        <f>IF(ISNA(VLOOKUP(K104,Products!$A$3:$B$14,2)),"",VLOOKUP(K104,Products!$A$3:$B$14,2))</f>
        <v/>
      </c>
      <c r="K104" s="53"/>
      <c r="L104" s="57"/>
      <c r="M104" s="55" t="str">
        <f>IF(ISNUMBER(L104),VLOOKUP(K104,Products!$A$3:$C$14,3)*L104,"")</f>
        <v/>
      </c>
      <c r="N104" s="51" t="e">
        <f>VLOOKUP([1]Order!I111,[1]!tblCountries[#Data],3,FALSE)</f>
        <v>#REF!</v>
      </c>
      <c r="O104" s="56"/>
      <c r="P104" s="51"/>
      <c r="Q104" s="51"/>
      <c r="R104" s="50" t="e">
        <f t="shared" si="1"/>
        <v>#VALUE!</v>
      </c>
    </row>
    <row r="105" spans="1:18" s="36" customFormat="1" ht="18" customHeight="1">
      <c r="A105" s="51"/>
      <c r="B105" s="51"/>
      <c r="C105" s="51"/>
      <c r="D105" s="51"/>
      <c r="E105" s="51"/>
      <c r="F105" s="77"/>
      <c r="G105" s="51"/>
      <c r="H105" s="51"/>
      <c r="I105" s="51"/>
      <c r="J105" s="52" t="str">
        <f>IF(ISNA(VLOOKUP(K105,Products!$A$3:$B$14,2)),"",VLOOKUP(K105,Products!$A$3:$B$14,2))</f>
        <v/>
      </c>
      <c r="K105" s="53"/>
      <c r="L105" s="57"/>
      <c r="M105" s="55" t="str">
        <f>IF(ISNUMBER(L105),VLOOKUP(K105,Products!$A$3:$C$14,3)*L105,"")</f>
        <v/>
      </c>
      <c r="N105" s="51" t="e">
        <f>VLOOKUP([1]Order!I112,[1]!tblCountries[#Data],3,FALSE)</f>
        <v>#REF!</v>
      </c>
      <c r="O105" s="56"/>
      <c r="P105" s="51"/>
      <c r="Q105" s="51"/>
      <c r="R105" s="50" t="e">
        <f t="shared" si="1"/>
        <v>#VALUE!</v>
      </c>
    </row>
    <row r="106" spans="1:18" s="36" customFormat="1" ht="18" customHeight="1">
      <c r="A106" s="51"/>
      <c r="B106" s="51"/>
      <c r="C106" s="51"/>
      <c r="D106" s="51"/>
      <c r="E106" s="51"/>
      <c r="F106" s="77"/>
      <c r="G106" s="51"/>
      <c r="H106" s="51"/>
      <c r="I106" s="51"/>
      <c r="J106" s="52" t="str">
        <f>IF(ISNA(VLOOKUP(K106,Products!$A$3:$B$14,2)),"",VLOOKUP(K106,Products!$A$3:$B$14,2))</f>
        <v/>
      </c>
      <c r="K106" s="53"/>
      <c r="L106" s="57"/>
      <c r="M106" s="55" t="str">
        <f>IF(ISNUMBER(L106),VLOOKUP(K106,Products!$A$3:$C$14,3)*L106,"")</f>
        <v/>
      </c>
      <c r="N106" s="51" t="e">
        <f>VLOOKUP([1]Order!I113,[1]!tblCountries[#Data],3,FALSE)</f>
        <v>#REF!</v>
      </c>
      <c r="O106" s="56"/>
      <c r="P106" s="51"/>
      <c r="Q106" s="51"/>
      <c r="R106" s="50" t="e">
        <f t="shared" si="1"/>
        <v>#VALUE!</v>
      </c>
    </row>
    <row r="107" spans="1:18" s="36" customFormat="1" ht="18" customHeight="1">
      <c r="A107" s="51"/>
      <c r="B107" s="51"/>
      <c r="C107" s="51"/>
      <c r="D107" s="51"/>
      <c r="E107" s="51"/>
      <c r="F107" s="77"/>
      <c r="G107" s="51"/>
      <c r="H107" s="51"/>
      <c r="I107" s="51"/>
      <c r="J107" s="52" t="str">
        <f>IF(ISNA(VLOOKUP(K107,Products!$A$3:$B$14,2)),"",VLOOKUP(K107,Products!$A$3:$B$14,2))</f>
        <v/>
      </c>
      <c r="K107" s="53"/>
      <c r="L107" s="57"/>
      <c r="M107" s="55" t="str">
        <f>IF(ISNUMBER(L107),VLOOKUP(K107,Products!$A$3:$C$14,3)*L107,"")</f>
        <v/>
      </c>
      <c r="N107" s="51" t="e">
        <f>VLOOKUP([1]Order!I114,[1]!tblCountries[#Data],3,FALSE)</f>
        <v>#REF!</v>
      </c>
      <c r="O107" s="56"/>
      <c r="P107" s="51"/>
      <c r="Q107" s="51"/>
      <c r="R107" s="50" t="e">
        <f t="shared" si="1"/>
        <v>#VALUE!</v>
      </c>
    </row>
    <row r="108" spans="1:18" s="36" customFormat="1" ht="18" customHeight="1">
      <c r="A108" s="51"/>
      <c r="B108" s="51"/>
      <c r="C108" s="51"/>
      <c r="D108" s="51"/>
      <c r="E108" s="51"/>
      <c r="F108" s="77"/>
      <c r="G108" s="51"/>
      <c r="H108" s="51"/>
      <c r="I108" s="51"/>
      <c r="J108" s="52" t="str">
        <f>IF(ISNA(VLOOKUP(K108,Products!$A$3:$B$14,2)),"",VLOOKUP(K108,Products!$A$3:$B$14,2))</f>
        <v/>
      </c>
      <c r="K108" s="53"/>
      <c r="L108" s="57"/>
      <c r="M108" s="55" t="str">
        <f>IF(ISNUMBER(L108),VLOOKUP(K108,Products!$A$3:$C$14,3)*L108,"")</f>
        <v/>
      </c>
      <c r="N108" s="51" t="e">
        <f>VLOOKUP([1]Order!I115,[1]!tblCountries[#Data],3,FALSE)</f>
        <v>#REF!</v>
      </c>
      <c r="O108" s="56"/>
      <c r="P108" s="51"/>
      <c r="Q108" s="51"/>
      <c r="R108" s="50" t="e">
        <f t="shared" si="1"/>
        <v>#VALUE!</v>
      </c>
    </row>
    <row r="109" spans="1:18" s="36" customFormat="1" ht="18" customHeight="1">
      <c r="A109" s="51"/>
      <c r="B109" s="51"/>
      <c r="C109" s="51"/>
      <c r="D109" s="51"/>
      <c r="E109" s="51"/>
      <c r="F109" s="77"/>
      <c r="G109" s="51"/>
      <c r="H109" s="51"/>
      <c r="I109" s="51"/>
      <c r="J109" s="52" t="str">
        <f>IF(ISNA(VLOOKUP(K109,Products!$A$3:$B$14,2)),"",VLOOKUP(K109,Products!$A$3:$B$14,2))</f>
        <v/>
      </c>
      <c r="K109" s="53"/>
      <c r="L109" s="57"/>
      <c r="M109" s="55" t="str">
        <f>IF(ISNUMBER(L109),VLOOKUP(K109,Products!$A$3:$C$14,3)*L109,"")</f>
        <v/>
      </c>
      <c r="N109" s="51" t="e">
        <f>VLOOKUP([1]Order!I116,[1]!tblCountries[#Data],3,FALSE)</f>
        <v>#REF!</v>
      </c>
      <c r="O109" s="56"/>
      <c r="P109" s="51"/>
      <c r="Q109" s="51"/>
      <c r="R109" s="50" t="e">
        <f t="shared" si="1"/>
        <v>#VALUE!</v>
      </c>
    </row>
    <row r="110" spans="1:18" s="36" customFormat="1" ht="18" customHeight="1">
      <c r="A110" s="51"/>
      <c r="B110" s="51"/>
      <c r="C110" s="51"/>
      <c r="D110" s="51"/>
      <c r="E110" s="51"/>
      <c r="F110" s="77"/>
      <c r="G110" s="51"/>
      <c r="H110" s="51"/>
      <c r="I110" s="51"/>
      <c r="J110" s="52" t="str">
        <f>IF(ISNA(VLOOKUP(K110,Products!$A$3:$B$14,2)),"",VLOOKUP(K110,Products!$A$3:$B$14,2))</f>
        <v/>
      </c>
      <c r="K110" s="53"/>
      <c r="L110" s="57"/>
      <c r="M110" s="55" t="str">
        <f>IF(ISNUMBER(L110),VLOOKUP(K110,Products!$A$3:$C$14,3)*L110,"")</f>
        <v/>
      </c>
      <c r="N110" s="51" t="e">
        <f>VLOOKUP([1]Order!I117,[1]!tblCountries[#Data],3,FALSE)</f>
        <v>#REF!</v>
      </c>
      <c r="O110" s="56"/>
      <c r="P110" s="51"/>
      <c r="Q110" s="51"/>
      <c r="R110" s="50" t="e">
        <f t="shared" si="1"/>
        <v>#VALUE!</v>
      </c>
    </row>
    <row r="111" spans="1:18" s="36" customFormat="1" ht="18" customHeight="1">
      <c r="A111" s="51"/>
      <c r="B111" s="51"/>
      <c r="C111" s="51"/>
      <c r="D111" s="51"/>
      <c r="E111" s="51"/>
      <c r="F111" s="77"/>
      <c r="G111" s="51"/>
      <c r="H111" s="51"/>
      <c r="I111" s="51"/>
      <c r="J111" s="52" t="str">
        <f>IF(ISNA(VLOOKUP(K111,Products!$A$3:$B$14,2)),"",VLOOKUP(K111,Products!$A$3:$B$14,2))</f>
        <v/>
      </c>
      <c r="K111" s="53"/>
      <c r="L111" s="57"/>
      <c r="M111" s="55" t="str">
        <f>IF(ISNUMBER(L111),VLOOKUP(K111,Products!$A$3:$C$14,3)*L111,"")</f>
        <v/>
      </c>
      <c r="N111" s="51" t="e">
        <f>VLOOKUP([1]Order!I118,[1]!tblCountries[#Data],3,FALSE)</f>
        <v>#REF!</v>
      </c>
      <c r="O111" s="56"/>
      <c r="P111" s="51"/>
      <c r="Q111" s="51"/>
      <c r="R111" s="50" t="e">
        <f t="shared" si="1"/>
        <v>#VALUE!</v>
      </c>
    </row>
    <row r="112" spans="1:18" s="36" customFormat="1" ht="18" customHeight="1">
      <c r="A112" s="51"/>
      <c r="B112" s="51"/>
      <c r="C112" s="51"/>
      <c r="D112" s="51"/>
      <c r="E112" s="51"/>
      <c r="F112" s="77"/>
      <c r="G112" s="51"/>
      <c r="H112" s="51"/>
      <c r="I112" s="51"/>
      <c r="J112" s="52" t="str">
        <f>IF(ISNA(VLOOKUP(K112,Products!$A$3:$B$14,2)),"",VLOOKUP(K112,Products!$A$3:$B$14,2))</f>
        <v/>
      </c>
      <c r="K112" s="53"/>
      <c r="L112" s="57"/>
      <c r="M112" s="55" t="str">
        <f>IF(ISNUMBER(L112),VLOOKUP(K112,Products!$A$3:$C$14,3)*L112,"")</f>
        <v/>
      </c>
      <c r="N112" s="51" t="e">
        <f>VLOOKUP([1]Order!I119,[1]!tblCountries[#Data],3,FALSE)</f>
        <v>#REF!</v>
      </c>
      <c r="O112" s="56"/>
      <c r="P112" s="51"/>
      <c r="Q112" s="51"/>
      <c r="R112" s="50" t="e">
        <f t="shared" si="1"/>
        <v>#VALUE!</v>
      </c>
    </row>
    <row r="113" spans="1:18" s="36" customFormat="1" ht="18" customHeight="1">
      <c r="A113" s="51"/>
      <c r="B113" s="51"/>
      <c r="C113" s="51"/>
      <c r="D113" s="51"/>
      <c r="E113" s="51"/>
      <c r="F113" s="77"/>
      <c r="G113" s="51"/>
      <c r="H113" s="51"/>
      <c r="I113" s="51"/>
      <c r="J113" s="52" t="str">
        <f>IF(ISNA(VLOOKUP(K113,Products!$A$3:$B$14,2)),"",VLOOKUP(K113,Products!$A$3:$B$14,2))</f>
        <v/>
      </c>
      <c r="K113" s="53"/>
      <c r="L113" s="57"/>
      <c r="M113" s="55" t="str">
        <f>IF(ISNUMBER(L113),VLOOKUP(K113,Products!$A$3:$C$14,3)*L113,"")</f>
        <v/>
      </c>
      <c r="N113" s="51" t="e">
        <f>VLOOKUP([1]Order!I120,[1]!tblCountries[#Data],3,FALSE)</f>
        <v>#REF!</v>
      </c>
      <c r="O113" s="56"/>
      <c r="P113" s="51"/>
      <c r="Q113" s="51"/>
      <c r="R113" s="50" t="e">
        <f t="shared" si="1"/>
        <v>#VALUE!</v>
      </c>
    </row>
    <row r="114" spans="1:18" s="36" customFormat="1" ht="18" customHeight="1">
      <c r="A114" s="51"/>
      <c r="B114" s="51"/>
      <c r="C114" s="51"/>
      <c r="D114" s="51"/>
      <c r="E114" s="51"/>
      <c r="F114" s="77"/>
      <c r="G114" s="51"/>
      <c r="H114" s="51"/>
      <c r="I114" s="51"/>
      <c r="J114" s="52" t="str">
        <f>IF(ISNA(VLOOKUP(K114,Products!$A$3:$B$14,2)),"",VLOOKUP(K114,Products!$A$3:$B$14,2))</f>
        <v/>
      </c>
      <c r="K114" s="53"/>
      <c r="L114" s="57"/>
      <c r="M114" s="55" t="str">
        <f>IF(ISNUMBER(L114),VLOOKUP(K114,Products!$A$3:$C$14,3)*L114,"")</f>
        <v/>
      </c>
      <c r="N114" s="51" t="e">
        <f>VLOOKUP([1]Order!I121,[1]!tblCountries[#Data],3,FALSE)</f>
        <v>#REF!</v>
      </c>
      <c r="O114" s="56"/>
      <c r="P114" s="51"/>
      <c r="Q114" s="51"/>
      <c r="R114" s="50" t="e">
        <f t="shared" si="1"/>
        <v>#VALUE!</v>
      </c>
    </row>
    <row r="115" spans="1:18" s="36" customFormat="1" ht="18" customHeight="1">
      <c r="A115" s="51"/>
      <c r="B115" s="51"/>
      <c r="C115" s="51"/>
      <c r="D115" s="51"/>
      <c r="E115" s="51"/>
      <c r="F115" s="77"/>
      <c r="G115" s="51"/>
      <c r="H115" s="51"/>
      <c r="I115" s="51"/>
      <c r="J115" s="52" t="str">
        <f>IF(ISNA(VLOOKUP(K115,Products!$A$3:$B$14,2)),"",VLOOKUP(K115,Products!$A$3:$B$14,2))</f>
        <v/>
      </c>
      <c r="K115" s="53"/>
      <c r="L115" s="57"/>
      <c r="M115" s="55" t="str">
        <f>IF(ISNUMBER(L115),VLOOKUP(K115,Products!$A$3:$C$14,3)*L115,"")</f>
        <v/>
      </c>
      <c r="N115" s="51" t="e">
        <f>VLOOKUP([1]Order!I122,[1]!tblCountries[#Data],3,FALSE)</f>
        <v>#REF!</v>
      </c>
      <c r="O115" s="56"/>
      <c r="P115" s="51"/>
      <c r="Q115" s="51"/>
      <c r="R115" s="50" t="e">
        <f t="shared" si="1"/>
        <v>#VALUE!</v>
      </c>
    </row>
    <row r="116" spans="1:18" s="36" customFormat="1" ht="18" customHeight="1">
      <c r="A116" s="51"/>
      <c r="B116" s="51"/>
      <c r="C116" s="51"/>
      <c r="D116" s="51"/>
      <c r="E116" s="51"/>
      <c r="F116" s="77"/>
      <c r="G116" s="51"/>
      <c r="H116" s="51"/>
      <c r="I116" s="51"/>
      <c r="J116" s="52" t="str">
        <f>IF(ISNA(VLOOKUP(K116,Products!$A$3:$B$14,2)),"",VLOOKUP(K116,Products!$A$3:$B$14,2))</f>
        <v/>
      </c>
      <c r="K116" s="53"/>
      <c r="L116" s="57"/>
      <c r="M116" s="55" t="str">
        <f>IF(ISNUMBER(L116),VLOOKUP(K116,Products!$A$3:$C$14,3)*L116,"")</f>
        <v/>
      </c>
      <c r="N116" s="51" t="e">
        <f>VLOOKUP([1]Order!I123,[1]!tblCountries[#Data],3,FALSE)</f>
        <v>#REF!</v>
      </c>
      <c r="O116" s="56"/>
      <c r="P116" s="51"/>
      <c r="Q116" s="51"/>
      <c r="R116" s="50" t="e">
        <f t="shared" si="1"/>
        <v>#VALUE!</v>
      </c>
    </row>
    <row r="117" spans="1:18" s="36" customFormat="1" ht="18" customHeight="1">
      <c r="A117" s="51"/>
      <c r="B117" s="51"/>
      <c r="C117" s="51"/>
      <c r="D117" s="51"/>
      <c r="E117" s="51"/>
      <c r="F117" s="77"/>
      <c r="G117" s="51"/>
      <c r="H117" s="51"/>
      <c r="I117" s="51"/>
      <c r="J117" s="52" t="str">
        <f>IF(ISNA(VLOOKUP(K117,Products!$A$3:$B$14,2)),"",VLOOKUP(K117,Products!$A$3:$B$14,2))</f>
        <v/>
      </c>
      <c r="K117" s="53"/>
      <c r="L117" s="57"/>
      <c r="M117" s="55" t="str">
        <f>IF(ISNUMBER(L117),VLOOKUP(K117,Products!$A$3:$C$14,3)*L117,"")</f>
        <v/>
      </c>
      <c r="N117" s="51" t="e">
        <f>VLOOKUP([1]Order!I124,[1]!tblCountries[#Data],3,FALSE)</f>
        <v>#REF!</v>
      </c>
      <c r="O117" s="56"/>
      <c r="P117" s="51"/>
      <c r="Q117" s="51"/>
      <c r="R117" s="50" t="e">
        <f t="shared" si="1"/>
        <v>#VALUE!</v>
      </c>
    </row>
    <row r="118" spans="1:18" s="36" customFormat="1" ht="18" customHeight="1">
      <c r="A118" s="51"/>
      <c r="B118" s="51"/>
      <c r="C118" s="51"/>
      <c r="D118" s="51"/>
      <c r="E118" s="51"/>
      <c r="F118" s="77"/>
      <c r="G118" s="51"/>
      <c r="H118" s="51"/>
      <c r="I118" s="51"/>
      <c r="J118" s="52" t="str">
        <f>IF(ISNA(VLOOKUP(K118,Products!$A$3:$B$14,2)),"",VLOOKUP(K118,Products!$A$3:$B$14,2))</f>
        <v/>
      </c>
      <c r="K118" s="53"/>
      <c r="L118" s="57"/>
      <c r="M118" s="55" t="str">
        <f>IF(ISNUMBER(L118),VLOOKUP(K118,Products!$A$3:$C$14,3)*L118,"")</f>
        <v/>
      </c>
      <c r="N118" s="51" t="e">
        <f>VLOOKUP([1]Order!I125,[1]!tblCountries[#Data],3,FALSE)</f>
        <v>#REF!</v>
      </c>
      <c r="O118" s="56"/>
      <c r="P118" s="51"/>
      <c r="Q118" s="51"/>
      <c r="R118" s="50" t="e">
        <f t="shared" si="1"/>
        <v>#VALUE!</v>
      </c>
    </row>
    <row r="119" spans="1:18" s="36" customFormat="1" ht="18" customHeight="1">
      <c r="A119" s="51"/>
      <c r="B119" s="51"/>
      <c r="C119" s="51"/>
      <c r="D119" s="51"/>
      <c r="E119" s="51"/>
      <c r="F119" s="77"/>
      <c r="G119" s="51"/>
      <c r="H119" s="51"/>
      <c r="I119" s="51"/>
      <c r="J119" s="52" t="str">
        <f>IF(ISNA(VLOOKUP(K119,Products!$A$3:$B$14,2)),"",VLOOKUP(K119,Products!$A$3:$B$14,2))</f>
        <v/>
      </c>
      <c r="K119" s="53"/>
      <c r="L119" s="57"/>
      <c r="M119" s="55" t="str">
        <f>IF(ISNUMBER(L119),VLOOKUP(K119,Products!$A$3:$C$14,3)*L119,"")</f>
        <v/>
      </c>
      <c r="N119" s="51" t="e">
        <f>VLOOKUP([1]Order!I126,[1]!tblCountries[#Data],3,FALSE)</f>
        <v>#REF!</v>
      </c>
      <c r="O119" s="56"/>
      <c r="P119" s="51"/>
      <c r="Q119" s="51"/>
      <c r="R119" s="50" t="e">
        <f t="shared" si="1"/>
        <v>#VALUE!</v>
      </c>
    </row>
    <row r="120" spans="1:18" s="36" customFormat="1" ht="18" customHeight="1">
      <c r="A120" s="51"/>
      <c r="B120" s="51"/>
      <c r="C120" s="51"/>
      <c r="D120" s="51"/>
      <c r="E120" s="51"/>
      <c r="F120" s="77"/>
      <c r="G120" s="51"/>
      <c r="H120" s="51"/>
      <c r="I120" s="51"/>
      <c r="J120" s="52" t="str">
        <f>IF(ISNA(VLOOKUP(K120,Products!$A$3:$B$14,2)),"",VLOOKUP(K120,Products!$A$3:$B$14,2))</f>
        <v/>
      </c>
      <c r="K120" s="53"/>
      <c r="L120" s="57"/>
      <c r="M120" s="55" t="str">
        <f>IF(ISNUMBER(L120),VLOOKUP(K120,Products!$A$3:$C$14,3)*L120,"")</f>
        <v/>
      </c>
      <c r="N120" s="51" t="e">
        <f>VLOOKUP([1]Order!I127,[1]!tblCountries[#Data],3,FALSE)</f>
        <v>#REF!</v>
      </c>
      <c r="O120" s="56"/>
      <c r="P120" s="51"/>
      <c r="Q120" s="51"/>
      <c r="R120" s="50" t="e">
        <f t="shared" si="1"/>
        <v>#VALUE!</v>
      </c>
    </row>
    <row r="121" spans="1:18" s="36" customFormat="1" ht="18" customHeight="1">
      <c r="A121" s="51"/>
      <c r="B121" s="51"/>
      <c r="C121" s="51"/>
      <c r="D121" s="51"/>
      <c r="E121" s="51"/>
      <c r="F121" s="77"/>
      <c r="G121" s="51"/>
      <c r="H121" s="51"/>
      <c r="I121" s="51"/>
      <c r="J121" s="52" t="str">
        <f>IF(ISNA(VLOOKUP(K121,Products!$A$3:$B$14,2)),"",VLOOKUP(K121,Products!$A$3:$B$14,2))</f>
        <v/>
      </c>
      <c r="K121" s="53"/>
      <c r="L121" s="57"/>
      <c r="M121" s="55" t="str">
        <f>IF(ISNUMBER(L121),VLOOKUP(K121,Products!$A$3:$C$14,3)*L121,"")</f>
        <v/>
      </c>
      <c r="N121" s="51" t="e">
        <f>VLOOKUP([1]Order!I128,[1]!tblCountries[#Data],3,FALSE)</f>
        <v>#REF!</v>
      </c>
      <c r="O121" s="56"/>
      <c r="P121" s="51"/>
      <c r="Q121" s="51"/>
      <c r="R121" s="50" t="e">
        <f t="shared" si="1"/>
        <v>#VALUE!</v>
      </c>
    </row>
    <row r="122" spans="1:18" s="36" customFormat="1" ht="18" customHeight="1">
      <c r="A122" s="51"/>
      <c r="B122" s="51"/>
      <c r="C122" s="51"/>
      <c r="D122" s="51"/>
      <c r="E122" s="51"/>
      <c r="F122" s="77"/>
      <c r="G122" s="51"/>
      <c r="H122" s="51"/>
      <c r="I122" s="51"/>
      <c r="J122" s="52" t="str">
        <f>IF(ISNA(VLOOKUP(K122,Products!$A$3:$B$14,2)),"",VLOOKUP(K122,Products!$A$3:$B$14,2))</f>
        <v/>
      </c>
      <c r="K122" s="53"/>
      <c r="L122" s="57"/>
      <c r="M122" s="55" t="str">
        <f>IF(ISNUMBER(L122),VLOOKUP(K122,Products!$A$3:$C$14,3)*L122,"")</f>
        <v/>
      </c>
      <c r="N122" s="51" t="e">
        <f>VLOOKUP([1]Order!I129,[1]!tblCountries[#Data],3,FALSE)</f>
        <v>#REF!</v>
      </c>
      <c r="O122" s="56"/>
      <c r="P122" s="51"/>
      <c r="Q122" s="51"/>
      <c r="R122" s="50" t="e">
        <f t="shared" si="1"/>
        <v>#VALUE!</v>
      </c>
    </row>
    <row r="123" spans="1:18" s="36" customFormat="1" ht="18" customHeight="1">
      <c r="A123" s="51"/>
      <c r="B123" s="51"/>
      <c r="C123" s="51"/>
      <c r="D123" s="51"/>
      <c r="E123" s="51"/>
      <c r="F123" s="77"/>
      <c r="G123" s="51"/>
      <c r="H123" s="51"/>
      <c r="I123" s="51"/>
      <c r="J123" s="52" t="str">
        <f>IF(ISNA(VLOOKUP(K123,Products!$A$3:$B$14,2)),"",VLOOKUP(K123,Products!$A$3:$B$14,2))</f>
        <v/>
      </c>
      <c r="K123" s="53"/>
      <c r="L123" s="57"/>
      <c r="M123" s="55" t="str">
        <f>IF(ISNUMBER(L123),VLOOKUP(K123,Products!$A$3:$C$14,3)*L123,"")</f>
        <v/>
      </c>
      <c r="N123" s="51" t="e">
        <f>VLOOKUP([1]Order!I130,[1]!tblCountries[#Data],3,FALSE)</f>
        <v>#REF!</v>
      </c>
      <c r="O123" s="56"/>
      <c r="P123" s="51"/>
      <c r="Q123" s="51"/>
      <c r="R123" s="50" t="e">
        <f t="shared" si="1"/>
        <v>#VALUE!</v>
      </c>
    </row>
    <row r="124" spans="1:18" s="36" customFormat="1" ht="18" customHeight="1">
      <c r="A124" s="51"/>
      <c r="B124" s="51"/>
      <c r="C124" s="51"/>
      <c r="D124" s="51"/>
      <c r="E124" s="51"/>
      <c r="F124" s="77"/>
      <c r="G124" s="51"/>
      <c r="H124" s="51"/>
      <c r="I124" s="51"/>
      <c r="J124" s="52" t="str">
        <f>IF(ISNA(VLOOKUP(K124,Products!$A$3:$B$14,2)),"",VLOOKUP(K124,Products!$A$3:$B$14,2))</f>
        <v/>
      </c>
      <c r="K124" s="53"/>
      <c r="L124" s="57"/>
      <c r="M124" s="55" t="str">
        <f>IF(ISNUMBER(L124),VLOOKUP(K124,Products!$A$3:$C$14,3)*L124,"")</f>
        <v/>
      </c>
      <c r="N124" s="51" t="e">
        <f>VLOOKUP([1]Order!I131,[1]!tblCountries[#Data],3,FALSE)</f>
        <v>#REF!</v>
      </c>
      <c r="O124" s="56"/>
      <c r="P124" s="51"/>
      <c r="Q124" s="51"/>
      <c r="R124" s="50" t="e">
        <f t="shared" si="1"/>
        <v>#VALUE!</v>
      </c>
    </row>
    <row r="125" spans="1:18" s="36" customFormat="1" ht="18" customHeight="1">
      <c r="A125" s="51"/>
      <c r="B125" s="51"/>
      <c r="C125" s="51"/>
      <c r="D125" s="51"/>
      <c r="E125" s="51"/>
      <c r="F125" s="77"/>
      <c r="G125" s="51"/>
      <c r="H125" s="51"/>
      <c r="I125" s="51"/>
      <c r="J125" s="52" t="str">
        <f>IF(ISNA(VLOOKUP(K125,Products!$A$3:$B$14,2)),"",VLOOKUP(K125,Products!$A$3:$B$14,2))</f>
        <v/>
      </c>
      <c r="K125" s="53"/>
      <c r="L125" s="57"/>
      <c r="M125" s="55" t="str">
        <f>IF(ISNUMBER(L125),VLOOKUP(K125,Products!$A$3:$C$14,3)*L125,"")</f>
        <v/>
      </c>
      <c r="N125" s="51" t="e">
        <f>VLOOKUP([1]Order!I132,[1]!tblCountries[#Data],3,FALSE)</f>
        <v>#REF!</v>
      </c>
      <c r="O125" s="56"/>
      <c r="P125" s="51"/>
      <c r="Q125" s="51"/>
      <c r="R125" s="50" t="e">
        <f t="shared" si="1"/>
        <v>#VALUE!</v>
      </c>
    </row>
    <row r="126" spans="1:18" s="36" customFormat="1" ht="18" customHeight="1">
      <c r="A126" s="51"/>
      <c r="B126" s="51"/>
      <c r="C126" s="51"/>
      <c r="D126" s="51"/>
      <c r="E126" s="51"/>
      <c r="F126" s="77"/>
      <c r="G126" s="51"/>
      <c r="H126" s="51"/>
      <c r="I126" s="51"/>
      <c r="J126" s="52" t="str">
        <f>IF(ISNA(VLOOKUP(K126,Products!$A$3:$B$14,2)),"",VLOOKUP(K126,Products!$A$3:$B$14,2))</f>
        <v/>
      </c>
      <c r="K126" s="53"/>
      <c r="L126" s="57"/>
      <c r="M126" s="55" t="str">
        <f>IF(ISNUMBER(L126),VLOOKUP(K126,Products!$A$3:$C$14,3)*L126,"")</f>
        <v/>
      </c>
      <c r="N126" s="51" t="e">
        <f>VLOOKUP([1]Order!I133,[1]!tblCountries[#Data],3,FALSE)</f>
        <v>#REF!</v>
      </c>
      <c r="O126" s="56"/>
      <c r="P126" s="51"/>
      <c r="Q126" s="51"/>
      <c r="R126" s="50" t="e">
        <f t="shared" si="1"/>
        <v>#VALUE!</v>
      </c>
    </row>
    <row r="127" spans="1:18" s="36" customFormat="1" ht="18" customHeight="1">
      <c r="A127" s="51"/>
      <c r="B127" s="51"/>
      <c r="C127" s="51"/>
      <c r="D127" s="51"/>
      <c r="E127" s="51"/>
      <c r="F127" s="77"/>
      <c r="G127" s="51"/>
      <c r="H127" s="51"/>
      <c r="I127" s="51"/>
      <c r="J127" s="52" t="str">
        <f>IF(ISNA(VLOOKUP(K127,Products!$A$3:$B$14,2)),"",VLOOKUP(K127,Products!$A$3:$B$14,2))</f>
        <v/>
      </c>
      <c r="K127" s="53"/>
      <c r="L127" s="57"/>
      <c r="M127" s="55" t="str">
        <f>IF(ISNUMBER(L127),VLOOKUP(K127,Products!$A$3:$C$14,3)*L127,"")</f>
        <v/>
      </c>
      <c r="N127" s="51" t="e">
        <f>VLOOKUP([1]Order!I134,[1]!tblCountries[#Data],3,FALSE)</f>
        <v>#REF!</v>
      </c>
      <c r="O127" s="56"/>
      <c r="P127" s="51"/>
      <c r="Q127" s="51"/>
      <c r="R127" s="50" t="e">
        <f t="shared" si="1"/>
        <v>#VALUE!</v>
      </c>
    </row>
    <row r="128" spans="1:18" s="36" customFormat="1" ht="18" customHeight="1">
      <c r="A128" s="51"/>
      <c r="B128" s="51"/>
      <c r="C128" s="51"/>
      <c r="D128" s="51"/>
      <c r="E128" s="51"/>
      <c r="F128" s="77"/>
      <c r="G128" s="51"/>
      <c r="H128" s="51"/>
      <c r="I128" s="51"/>
      <c r="J128" s="52" t="str">
        <f>IF(ISNA(VLOOKUP(K128,Products!$A$3:$B$14,2)),"",VLOOKUP(K128,Products!$A$3:$B$14,2))</f>
        <v/>
      </c>
      <c r="K128" s="53"/>
      <c r="L128" s="57"/>
      <c r="M128" s="55" t="str">
        <f>IF(ISNUMBER(L128),VLOOKUP(K128,Products!$A$3:$C$14,3)*L128,"")</f>
        <v/>
      </c>
      <c r="N128" s="51" t="e">
        <f>VLOOKUP([1]Order!I135,[1]!tblCountries[#Data],3,FALSE)</f>
        <v>#REF!</v>
      </c>
      <c r="O128" s="56"/>
      <c r="P128" s="51"/>
      <c r="Q128" s="51"/>
      <c r="R128" s="50" t="e">
        <f t="shared" si="1"/>
        <v>#VALUE!</v>
      </c>
    </row>
    <row r="129" spans="1:18" s="36" customFormat="1" ht="18" customHeight="1">
      <c r="A129" s="51"/>
      <c r="B129" s="51"/>
      <c r="C129" s="51"/>
      <c r="D129" s="51"/>
      <c r="E129" s="51"/>
      <c r="F129" s="77"/>
      <c r="G129" s="51"/>
      <c r="H129" s="51"/>
      <c r="I129" s="51"/>
      <c r="J129" s="52" t="str">
        <f>IF(ISNA(VLOOKUP(K129,Products!$A$3:$B$14,2)),"",VLOOKUP(K129,Products!$A$3:$B$14,2))</f>
        <v/>
      </c>
      <c r="K129" s="53"/>
      <c r="L129" s="57"/>
      <c r="M129" s="55" t="str">
        <f>IF(ISNUMBER(L129),VLOOKUP(K129,Products!$A$3:$C$14,3)*L129,"")</f>
        <v/>
      </c>
      <c r="N129" s="51" t="e">
        <f>VLOOKUP([1]Order!I136,[1]!tblCountries[#Data],3,FALSE)</f>
        <v>#REF!</v>
      </c>
      <c r="O129" s="56"/>
      <c r="P129" s="51"/>
      <c r="Q129" s="51"/>
      <c r="R129" s="50" t="e">
        <f t="shared" si="1"/>
        <v>#VALUE!</v>
      </c>
    </row>
    <row r="130" spans="1:18" s="36" customFormat="1" ht="18" customHeight="1">
      <c r="A130" s="51"/>
      <c r="B130" s="51"/>
      <c r="C130" s="51"/>
      <c r="D130" s="51"/>
      <c r="E130" s="51"/>
      <c r="F130" s="77"/>
      <c r="G130" s="51"/>
      <c r="H130" s="51"/>
      <c r="I130" s="51"/>
      <c r="J130" s="52" t="str">
        <f>IF(ISNA(VLOOKUP(K130,Products!$A$3:$B$14,2)),"",VLOOKUP(K130,Products!$A$3:$B$14,2))</f>
        <v/>
      </c>
      <c r="K130" s="53"/>
      <c r="L130" s="57"/>
      <c r="M130" s="55" t="str">
        <f>IF(ISNUMBER(L130),VLOOKUP(K130,Products!$A$3:$C$14,3)*L130,"")</f>
        <v/>
      </c>
      <c r="N130" s="51" t="e">
        <f>VLOOKUP([1]Order!I137,[1]!tblCountries[#Data],3,FALSE)</f>
        <v>#REF!</v>
      </c>
      <c r="O130" s="56"/>
      <c r="P130" s="51"/>
      <c r="Q130" s="51"/>
      <c r="R130" s="50" t="e">
        <f t="shared" si="1"/>
        <v>#VALUE!</v>
      </c>
    </row>
    <row r="131" spans="1:18" s="36" customFormat="1" ht="18" customHeight="1">
      <c r="A131" s="51"/>
      <c r="B131" s="51"/>
      <c r="C131" s="51"/>
      <c r="D131" s="51"/>
      <c r="E131" s="51"/>
      <c r="F131" s="77"/>
      <c r="G131" s="51"/>
      <c r="H131" s="51"/>
      <c r="I131" s="51"/>
      <c r="J131" s="52" t="str">
        <f>IF(ISNA(VLOOKUP(K131,Products!$A$3:$B$14,2)),"",VLOOKUP(K131,Products!$A$3:$B$14,2))</f>
        <v/>
      </c>
      <c r="K131" s="53"/>
      <c r="L131" s="57"/>
      <c r="M131" s="55" t="str">
        <f>IF(ISNUMBER(L131),VLOOKUP(K131,Products!$A$3:$C$14,3)*L131,"")</f>
        <v/>
      </c>
      <c r="N131" s="51" t="e">
        <f>VLOOKUP([1]Order!I138,[1]!tblCountries[#Data],3,FALSE)</f>
        <v>#REF!</v>
      </c>
      <c r="O131" s="56"/>
      <c r="P131" s="51"/>
      <c r="Q131" s="51"/>
      <c r="R131" s="50" t="e">
        <f t="shared" si="1"/>
        <v>#VALUE!</v>
      </c>
    </row>
    <row r="132" spans="1:18" s="36" customFormat="1" ht="18" customHeight="1">
      <c r="A132" s="51"/>
      <c r="B132" s="51"/>
      <c r="C132" s="51"/>
      <c r="D132" s="51"/>
      <c r="E132" s="51"/>
      <c r="F132" s="77"/>
      <c r="G132" s="51"/>
      <c r="H132" s="51"/>
      <c r="I132" s="51"/>
      <c r="J132" s="52" t="str">
        <f>IF(ISNA(VLOOKUP(K132,Products!$A$3:$B$14,2)),"",VLOOKUP(K132,Products!$A$3:$B$14,2))</f>
        <v/>
      </c>
      <c r="K132" s="53"/>
      <c r="L132" s="57"/>
      <c r="M132" s="55" t="str">
        <f>IF(ISNUMBER(L132),VLOOKUP(K132,Products!$A$3:$C$14,3)*L132,"")</f>
        <v/>
      </c>
      <c r="N132" s="51" t="e">
        <f>VLOOKUP([1]Order!I139,[1]!tblCountries[#Data],3,FALSE)</f>
        <v>#REF!</v>
      </c>
      <c r="O132" s="56"/>
      <c r="P132" s="51"/>
      <c r="Q132" s="51"/>
      <c r="R132" s="50" t="e">
        <f t="shared" si="1"/>
        <v>#VALUE!</v>
      </c>
    </row>
    <row r="133" spans="1:18" s="36" customFormat="1" ht="18" customHeight="1">
      <c r="A133" s="51"/>
      <c r="B133" s="51"/>
      <c r="C133" s="51"/>
      <c r="D133" s="51"/>
      <c r="E133" s="51"/>
      <c r="F133" s="77"/>
      <c r="G133" s="51"/>
      <c r="H133" s="51"/>
      <c r="I133" s="51"/>
      <c r="J133" s="52" t="str">
        <f>IF(ISNA(VLOOKUP(K133,Products!$A$3:$B$14,2)),"",VLOOKUP(K133,Products!$A$3:$B$14,2))</f>
        <v/>
      </c>
      <c r="K133" s="53"/>
      <c r="L133" s="57"/>
      <c r="M133" s="55" t="str">
        <f>IF(ISNUMBER(L133),VLOOKUP(K133,Products!$A$3:$C$14,3)*L133,"")</f>
        <v/>
      </c>
      <c r="N133" s="51" t="e">
        <f>VLOOKUP([1]Order!I140,[1]!tblCountries[#Data],3,FALSE)</f>
        <v>#REF!</v>
      </c>
      <c r="O133" s="56"/>
      <c r="P133" s="51"/>
      <c r="Q133" s="51"/>
      <c r="R133" s="50" t="e">
        <f t="shared" si="1"/>
        <v>#VALUE!</v>
      </c>
    </row>
    <row r="134" spans="1:18" s="36" customFormat="1" ht="18" customHeight="1">
      <c r="A134" s="51"/>
      <c r="B134" s="51"/>
      <c r="C134" s="51"/>
      <c r="D134" s="51"/>
      <c r="E134" s="51"/>
      <c r="F134" s="77"/>
      <c r="G134" s="51"/>
      <c r="H134" s="51"/>
      <c r="I134" s="51"/>
      <c r="J134" s="52" t="str">
        <f>IF(ISNA(VLOOKUP(K134,Products!$A$3:$B$14,2)),"",VLOOKUP(K134,Products!$A$3:$B$14,2))</f>
        <v/>
      </c>
      <c r="K134" s="53"/>
      <c r="L134" s="57"/>
      <c r="M134" s="55" t="str">
        <f>IF(ISNUMBER(L134),VLOOKUP(K134,Products!$A$3:$C$14,3)*L134,"")</f>
        <v/>
      </c>
      <c r="N134" s="51" t="e">
        <f>VLOOKUP([1]Order!I141,[1]!tblCountries[#Data],3,FALSE)</f>
        <v>#REF!</v>
      </c>
      <c r="O134" s="56"/>
      <c r="P134" s="51"/>
      <c r="Q134" s="51"/>
      <c r="R134" s="50" t="e">
        <f t="shared" si="1"/>
        <v>#VALUE!</v>
      </c>
    </row>
    <row r="135" spans="1:18" s="36" customFormat="1" ht="18" customHeight="1">
      <c r="A135" s="51"/>
      <c r="B135" s="51"/>
      <c r="C135" s="51"/>
      <c r="D135" s="51"/>
      <c r="E135" s="51"/>
      <c r="F135" s="77"/>
      <c r="G135" s="51"/>
      <c r="H135" s="51"/>
      <c r="I135" s="51"/>
      <c r="J135" s="52" t="str">
        <f>IF(ISNA(VLOOKUP(K135,Products!$A$3:$B$14,2)),"",VLOOKUP(K135,Products!$A$3:$B$14,2))</f>
        <v/>
      </c>
      <c r="K135" s="53"/>
      <c r="L135" s="57"/>
      <c r="M135" s="55" t="str">
        <f>IF(ISNUMBER(L135),VLOOKUP(K135,Products!$A$3:$C$14,3)*L135,"")</f>
        <v/>
      </c>
      <c r="N135" s="51" t="e">
        <f>VLOOKUP([1]Order!I142,[1]!tblCountries[#Data],3,FALSE)</f>
        <v>#REF!</v>
      </c>
      <c r="O135" s="56"/>
      <c r="P135" s="51"/>
      <c r="Q135" s="51"/>
      <c r="R135" s="50" t="e">
        <f t="shared" si="1"/>
        <v>#VALUE!</v>
      </c>
    </row>
    <row r="136" spans="1:18" s="36" customFormat="1" ht="18" customHeight="1">
      <c r="A136" s="51"/>
      <c r="B136" s="51"/>
      <c r="C136" s="51"/>
      <c r="D136" s="51"/>
      <c r="E136" s="51"/>
      <c r="F136" s="77"/>
      <c r="G136" s="51"/>
      <c r="H136" s="51"/>
      <c r="I136" s="51"/>
      <c r="J136" s="52" t="str">
        <f>IF(ISNA(VLOOKUP(K136,Products!$A$3:$B$14,2)),"",VLOOKUP(K136,Products!$A$3:$B$14,2))</f>
        <v/>
      </c>
      <c r="K136" s="53"/>
      <c r="L136" s="57"/>
      <c r="M136" s="55" t="str">
        <f>IF(ISNUMBER(L136),VLOOKUP(K136,Products!$A$3:$C$14,3)*L136,"")</f>
        <v/>
      </c>
      <c r="N136" s="51" t="e">
        <f>VLOOKUP([1]Order!I143,[1]!tblCountries[#Data],3,FALSE)</f>
        <v>#REF!</v>
      </c>
      <c r="O136" s="56"/>
      <c r="P136" s="51"/>
      <c r="Q136" s="51"/>
      <c r="R136" s="50" t="e">
        <f t="shared" si="1"/>
        <v>#VALUE!</v>
      </c>
    </row>
    <row r="137" spans="1:18" s="36" customFormat="1" ht="18" customHeight="1">
      <c r="A137" s="51"/>
      <c r="B137" s="51"/>
      <c r="C137" s="51"/>
      <c r="D137" s="51"/>
      <c r="E137" s="51"/>
      <c r="F137" s="77"/>
      <c r="G137" s="51"/>
      <c r="H137" s="51"/>
      <c r="I137" s="51"/>
      <c r="J137" s="52" t="str">
        <f>IF(ISNA(VLOOKUP(K137,Products!$A$3:$B$14,2)),"",VLOOKUP(K137,Products!$A$3:$B$14,2))</f>
        <v/>
      </c>
      <c r="K137" s="53"/>
      <c r="L137" s="57"/>
      <c r="M137" s="55" t="str">
        <f>IF(ISNUMBER(L137),VLOOKUP(K137,Products!$A$3:$C$14,3)*L137,"")</f>
        <v/>
      </c>
      <c r="N137" s="51" t="e">
        <f>VLOOKUP([1]Order!I144,[1]!tblCountries[#Data],3,FALSE)</f>
        <v>#REF!</v>
      </c>
      <c r="O137" s="56"/>
      <c r="P137" s="51"/>
      <c r="Q137" s="51"/>
      <c r="R137" s="50" t="e">
        <f t="shared" si="1"/>
        <v>#VALUE!</v>
      </c>
    </row>
    <row r="138" spans="1:18" s="36" customFormat="1" ht="18" customHeight="1">
      <c r="A138" s="51"/>
      <c r="B138" s="51"/>
      <c r="C138" s="51"/>
      <c r="D138" s="51"/>
      <c r="E138" s="51"/>
      <c r="F138" s="77"/>
      <c r="G138" s="51"/>
      <c r="H138" s="51"/>
      <c r="I138" s="51"/>
      <c r="J138" s="52" t="str">
        <f>IF(ISNA(VLOOKUP(K138,Products!$A$3:$B$14,2)),"",VLOOKUP(K138,Products!$A$3:$B$14,2))</f>
        <v/>
      </c>
      <c r="K138" s="53"/>
      <c r="L138" s="57"/>
      <c r="M138" s="55" t="str">
        <f>IF(ISNUMBER(L138),VLOOKUP(K138,Products!$A$3:$C$14,3)*L138,"")</f>
        <v/>
      </c>
      <c r="N138" s="51" t="e">
        <f>VLOOKUP([1]Order!I145,[1]!tblCountries[#Data],3,FALSE)</f>
        <v>#REF!</v>
      </c>
      <c r="O138" s="56"/>
      <c r="P138" s="51"/>
      <c r="Q138" s="51"/>
      <c r="R138" s="50" t="e">
        <f t="shared" si="1"/>
        <v>#VALUE!</v>
      </c>
    </row>
    <row r="139" spans="1:18" s="36" customFormat="1" ht="18" customHeight="1">
      <c r="A139" s="51"/>
      <c r="B139" s="51"/>
      <c r="C139" s="51"/>
      <c r="D139" s="51"/>
      <c r="E139" s="51"/>
      <c r="F139" s="77"/>
      <c r="G139" s="51"/>
      <c r="H139" s="51"/>
      <c r="I139" s="51"/>
      <c r="J139" s="52" t="str">
        <f>IF(ISNA(VLOOKUP(K139,Products!$A$3:$B$14,2)),"",VLOOKUP(K139,Products!$A$3:$B$14,2))</f>
        <v/>
      </c>
      <c r="K139" s="53"/>
      <c r="L139" s="57"/>
      <c r="M139" s="55" t="str">
        <f>IF(ISNUMBER(L139),VLOOKUP(K139,Products!$A$3:$C$14,3)*L139,"")</f>
        <v/>
      </c>
      <c r="N139" s="51" t="e">
        <f>VLOOKUP([1]Order!I146,[1]!tblCountries[#Data],3,FALSE)</f>
        <v>#REF!</v>
      </c>
      <c r="O139" s="56"/>
      <c r="P139" s="51"/>
      <c r="Q139" s="51"/>
      <c r="R139" s="50" t="e">
        <f t="shared" si="1"/>
        <v>#VALUE!</v>
      </c>
    </row>
    <row r="140" spans="1:18" s="36" customFormat="1" ht="18" customHeight="1">
      <c r="A140" s="51"/>
      <c r="B140" s="51"/>
      <c r="C140" s="51"/>
      <c r="D140" s="51"/>
      <c r="E140" s="51"/>
      <c r="F140" s="77"/>
      <c r="G140" s="51"/>
      <c r="H140" s="51"/>
      <c r="I140" s="51"/>
      <c r="J140" s="52" t="str">
        <f>IF(ISNA(VLOOKUP(K140,Products!$A$3:$B$14,2)),"",VLOOKUP(K140,Products!$A$3:$B$14,2))</f>
        <v/>
      </c>
      <c r="K140" s="53"/>
      <c r="L140" s="57"/>
      <c r="M140" s="55" t="str">
        <f>IF(ISNUMBER(L140),VLOOKUP(K140,Products!$A$3:$C$14,3)*L140,"")</f>
        <v/>
      </c>
      <c r="N140" s="51" t="e">
        <f>VLOOKUP([1]Order!I147,[1]!tblCountries[#Data],3,FALSE)</f>
        <v>#REF!</v>
      </c>
      <c r="O140" s="56"/>
      <c r="P140" s="51"/>
      <c r="Q140" s="51"/>
      <c r="R140" s="50" t="e">
        <f t="shared" si="1"/>
        <v>#VALUE!</v>
      </c>
    </row>
    <row r="141" spans="1:18" s="36" customFormat="1" ht="18" customHeight="1">
      <c r="A141" s="51"/>
      <c r="B141" s="51"/>
      <c r="C141" s="51"/>
      <c r="D141" s="51"/>
      <c r="E141" s="51"/>
      <c r="F141" s="77"/>
      <c r="G141" s="51"/>
      <c r="H141" s="51"/>
      <c r="I141" s="51"/>
      <c r="J141" s="52" t="str">
        <f>IF(ISNA(VLOOKUP(K141,Products!$A$3:$B$14,2)),"",VLOOKUP(K141,Products!$A$3:$B$14,2))</f>
        <v/>
      </c>
      <c r="K141" s="53"/>
      <c r="L141" s="57"/>
      <c r="M141" s="55" t="str">
        <f>IF(ISNUMBER(L141),VLOOKUP(K141,Products!$A$3:$C$14,3)*L141,"")</f>
        <v/>
      </c>
      <c r="N141" s="51" t="e">
        <f>VLOOKUP([1]Order!I148,[1]!tblCountries[#Data],3,FALSE)</f>
        <v>#REF!</v>
      </c>
      <c r="O141" s="56"/>
      <c r="P141" s="51"/>
      <c r="Q141" s="51"/>
      <c r="R141" s="50" t="e">
        <f t="shared" si="1"/>
        <v>#VALUE!</v>
      </c>
    </row>
    <row r="142" spans="1:18" s="36" customFormat="1" ht="18" customHeight="1">
      <c r="A142" s="51"/>
      <c r="B142" s="51"/>
      <c r="C142" s="51"/>
      <c r="D142" s="51"/>
      <c r="E142" s="51"/>
      <c r="F142" s="77"/>
      <c r="G142" s="51"/>
      <c r="H142" s="51"/>
      <c r="I142" s="51"/>
      <c r="J142" s="52" t="str">
        <f>IF(ISNA(VLOOKUP(K142,Products!$A$3:$B$14,2)),"",VLOOKUP(K142,Products!$A$3:$B$14,2))</f>
        <v/>
      </c>
      <c r="K142" s="53"/>
      <c r="L142" s="57"/>
      <c r="M142" s="55" t="str">
        <f>IF(ISNUMBER(L142),VLOOKUP(K142,Products!$A$3:$C$14,3)*L142,"")</f>
        <v/>
      </c>
      <c r="N142" s="51" t="e">
        <f>VLOOKUP([1]Order!I149,[1]!tblCountries[#Data],3,FALSE)</f>
        <v>#REF!</v>
      </c>
      <c r="O142" s="56"/>
      <c r="P142" s="51"/>
      <c r="Q142" s="51"/>
      <c r="R142" s="50" t="e">
        <f t="shared" si="1"/>
        <v>#VALUE!</v>
      </c>
    </row>
    <row r="143" spans="1:18" s="36" customFormat="1" ht="18" customHeight="1">
      <c r="A143" s="51"/>
      <c r="B143" s="51"/>
      <c r="C143" s="51"/>
      <c r="D143" s="51"/>
      <c r="E143" s="51"/>
      <c r="F143" s="77"/>
      <c r="G143" s="51"/>
      <c r="H143" s="51"/>
      <c r="I143" s="51"/>
      <c r="J143" s="52" t="str">
        <f>IF(ISNA(VLOOKUP(K143,Products!$A$3:$B$14,2)),"",VLOOKUP(K143,Products!$A$3:$B$14,2))</f>
        <v/>
      </c>
      <c r="K143" s="53"/>
      <c r="L143" s="57"/>
      <c r="M143" s="55" t="str">
        <f>IF(ISNUMBER(L143),VLOOKUP(K143,Products!$A$3:$C$14,3)*L143,"")</f>
        <v/>
      </c>
      <c r="N143" s="51" t="e">
        <f>VLOOKUP([1]Order!I150,[1]!tblCountries[#Data],3,FALSE)</f>
        <v>#REF!</v>
      </c>
      <c r="O143" s="56"/>
      <c r="P143" s="51"/>
      <c r="Q143" s="51"/>
      <c r="R143" s="50" t="e">
        <f t="shared" si="1"/>
        <v>#VALUE!</v>
      </c>
    </row>
    <row r="144" spans="1:18" s="36" customFormat="1" ht="18" customHeight="1">
      <c r="A144" s="51"/>
      <c r="B144" s="51"/>
      <c r="C144" s="51"/>
      <c r="D144" s="51"/>
      <c r="E144" s="51"/>
      <c r="F144" s="77"/>
      <c r="G144" s="51"/>
      <c r="H144" s="51"/>
      <c r="I144" s="51"/>
      <c r="J144" s="52" t="str">
        <f>IF(ISNA(VLOOKUP(K144,Products!$A$3:$B$14,2)),"",VLOOKUP(K144,Products!$A$3:$B$14,2))</f>
        <v/>
      </c>
      <c r="K144" s="53"/>
      <c r="L144" s="57"/>
      <c r="M144" s="55" t="str">
        <f>IF(ISNUMBER(L144),VLOOKUP(K144,Products!$A$3:$C$14,3)*L144,"")</f>
        <v/>
      </c>
      <c r="N144" s="51" t="e">
        <f>VLOOKUP([1]Order!I151,[1]!tblCountries[#Data],3,FALSE)</f>
        <v>#REF!</v>
      </c>
      <c r="O144" s="56"/>
      <c r="P144" s="51"/>
      <c r="Q144" s="51"/>
      <c r="R144" s="50" t="e">
        <f t="shared" si="1"/>
        <v>#VALUE!</v>
      </c>
    </row>
    <row r="145" spans="1:18" s="36" customFormat="1" ht="18" customHeight="1">
      <c r="A145" s="51"/>
      <c r="B145" s="51"/>
      <c r="C145" s="51"/>
      <c r="D145" s="51"/>
      <c r="E145" s="51"/>
      <c r="F145" s="77"/>
      <c r="G145" s="51"/>
      <c r="H145" s="51"/>
      <c r="I145" s="51"/>
      <c r="J145" s="52" t="str">
        <f>IF(ISNA(VLOOKUP(K145,Products!$A$3:$B$14,2)),"",VLOOKUP(K145,Products!$A$3:$B$14,2))</f>
        <v/>
      </c>
      <c r="K145" s="53"/>
      <c r="L145" s="57"/>
      <c r="M145" s="55" t="str">
        <f>IF(ISNUMBER(L145),VLOOKUP(K145,Products!$A$3:$C$14,3)*L145,"")</f>
        <v/>
      </c>
      <c r="N145" s="51" t="e">
        <f>VLOOKUP([1]Order!I152,[1]!tblCountries[#Data],3,FALSE)</f>
        <v>#REF!</v>
      </c>
      <c r="O145" s="56"/>
      <c r="P145" s="51"/>
      <c r="Q145" s="51"/>
      <c r="R145" s="50" t="e">
        <f t="shared" si="1"/>
        <v>#VALUE!</v>
      </c>
    </row>
    <row r="146" spans="1:18" s="36" customFormat="1" ht="18" customHeight="1">
      <c r="A146" s="51"/>
      <c r="B146" s="51"/>
      <c r="C146" s="51"/>
      <c r="D146" s="51"/>
      <c r="E146" s="51"/>
      <c r="F146" s="77"/>
      <c r="G146" s="51"/>
      <c r="H146" s="51"/>
      <c r="I146" s="51"/>
      <c r="J146" s="52" t="str">
        <f>IF(ISNA(VLOOKUP(K146,Products!$A$3:$B$14,2)),"",VLOOKUP(K146,Products!$A$3:$B$14,2))</f>
        <v/>
      </c>
      <c r="K146" s="53"/>
      <c r="L146" s="57"/>
      <c r="M146" s="55" t="str">
        <f>IF(ISNUMBER(L146),VLOOKUP(K146,Products!$A$3:$C$14,3)*L146,"")</f>
        <v/>
      </c>
      <c r="N146" s="51" t="e">
        <f>VLOOKUP([1]Order!I153,[1]!tblCountries[#Data],3,FALSE)</f>
        <v>#REF!</v>
      </c>
      <c r="O146" s="56"/>
      <c r="P146" s="51"/>
      <c r="Q146" s="51"/>
      <c r="R146" s="50" t="e">
        <f t="shared" si="1"/>
        <v>#VALUE!</v>
      </c>
    </row>
    <row r="147" spans="1:18" s="36" customFormat="1" ht="18" customHeight="1">
      <c r="A147" s="51"/>
      <c r="B147" s="51"/>
      <c r="C147" s="51"/>
      <c r="D147" s="51"/>
      <c r="E147" s="51"/>
      <c r="F147" s="77"/>
      <c r="G147" s="51"/>
      <c r="H147" s="51"/>
      <c r="I147" s="51"/>
      <c r="J147" s="52" t="str">
        <f>IF(ISNA(VLOOKUP(K147,Products!$A$3:$B$14,2)),"",VLOOKUP(K147,Products!$A$3:$B$14,2))</f>
        <v/>
      </c>
      <c r="K147" s="53"/>
      <c r="L147" s="57"/>
      <c r="M147" s="55" t="str">
        <f>IF(ISNUMBER(L147),VLOOKUP(K147,Products!$A$3:$C$14,3)*L147,"")</f>
        <v/>
      </c>
      <c r="N147" s="51" t="e">
        <f>VLOOKUP([1]Order!I154,[1]!tblCountries[#Data],3,FALSE)</f>
        <v>#REF!</v>
      </c>
      <c r="O147" s="56"/>
      <c r="P147" s="51"/>
      <c r="Q147" s="51"/>
      <c r="R147" s="50" t="e">
        <f t="shared" si="1"/>
        <v>#VALUE!</v>
      </c>
    </row>
    <row r="148" spans="1:18" s="36" customFormat="1" ht="18" customHeight="1">
      <c r="A148" s="51"/>
      <c r="B148" s="51"/>
      <c r="C148" s="51"/>
      <c r="D148" s="51"/>
      <c r="E148" s="51"/>
      <c r="F148" s="77"/>
      <c r="G148" s="51"/>
      <c r="H148" s="51"/>
      <c r="I148" s="51"/>
      <c r="J148" s="52" t="str">
        <f>IF(ISNA(VLOOKUP(K148,Products!$A$3:$B$14,2)),"",VLOOKUP(K148,Products!$A$3:$B$14,2))</f>
        <v/>
      </c>
      <c r="K148" s="53"/>
      <c r="L148" s="57"/>
      <c r="M148" s="55" t="str">
        <f>IF(ISNUMBER(L148),VLOOKUP(K148,Products!$A$3:$C$14,3)*L148,"")</f>
        <v/>
      </c>
      <c r="N148" s="51" t="e">
        <f>VLOOKUP([1]Order!I155,[1]!tblCountries[#Data],3,FALSE)</f>
        <v>#REF!</v>
      </c>
      <c r="O148" s="56"/>
      <c r="P148" s="51"/>
      <c r="Q148" s="51"/>
      <c r="R148" s="50" t="e">
        <f t="shared" si="1"/>
        <v>#VALUE!</v>
      </c>
    </row>
    <row r="149" spans="1:18" s="36" customFormat="1" ht="18" customHeight="1">
      <c r="A149" s="51"/>
      <c r="B149" s="51"/>
      <c r="C149" s="51"/>
      <c r="D149" s="51"/>
      <c r="E149" s="51"/>
      <c r="F149" s="77"/>
      <c r="G149" s="51"/>
      <c r="H149" s="51"/>
      <c r="I149" s="51"/>
      <c r="J149" s="52" t="str">
        <f>IF(ISNA(VLOOKUP(K149,Products!$A$3:$B$14,2)),"",VLOOKUP(K149,Products!$A$3:$B$14,2))</f>
        <v/>
      </c>
      <c r="K149" s="53"/>
      <c r="L149" s="57"/>
      <c r="M149" s="55" t="str">
        <f>IF(ISNUMBER(L149),VLOOKUP(K149,Products!$A$3:$C$14,3)*L149,"")</f>
        <v/>
      </c>
      <c r="N149" s="51" t="e">
        <f>VLOOKUP([1]Order!I156,[1]!tblCountries[#Data],3,FALSE)</f>
        <v>#REF!</v>
      </c>
      <c r="O149" s="56"/>
      <c r="P149" s="51"/>
      <c r="Q149" s="51"/>
      <c r="R149" s="50" t="e">
        <f t="shared" si="1"/>
        <v>#VALUE!</v>
      </c>
    </row>
    <row r="150" spans="1:18" s="36" customFormat="1" ht="18" customHeight="1">
      <c r="A150" s="51"/>
      <c r="B150" s="51"/>
      <c r="C150" s="51"/>
      <c r="D150" s="51"/>
      <c r="E150" s="51"/>
      <c r="F150" s="77"/>
      <c r="G150" s="51"/>
      <c r="H150" s="51"/>
      <c r="I150" s="51"/>
      <c r="J150" s="52" t="str">
        <f>IF(ISNA(VLOOKUP(K150,Products!$A$3:$B$14,2)),"",VLOOKUP(K150,Products!$A$3:$B$14,2))</f>
        <v/>
      </c>
      <c r="K150" s="53"/>
      <c r="L150" s="57"/>
      <c r="M150" s="55" t="str">
        <f>IF(ISNUMBER(L150),VLOOKUP(K150,Products!$A$3:$C$14,3)*L150,"")</f>
        <v/>
      </c>
      <c r="N150" s="51" t="e">
        <f>VLOOKUP([1]Order!I157,[1]!tblCountries[#Data],3,FALSE)</f>
        <v>#REF!</v>
      </c>
      <c r="O150" s="56"/>
      <c r="P150" s="51"/>
      <c r="Q150" s="51"/>
      <c r="R150" s="50" t="e">
        <f t="shared" si="1"/>
        <v>#VALUE!</v>
      </c>
    </row>
    <row r="151" spans="1:18" s="36" customFormat="1" ht="18" customHeight="1">
      <c r="A151" s="51"/>
      <c r="B151" s="51"/>
      <c r="C151" s="51"/>
      <c r="D151" s="51"/>
      <c r="E151" s="51"/>
      <c r="F151" s="77"/>
      <c r="G151" s="51"/>
      <c r="H151" s="51"/>
      <c r="I151" s="51"/>
      <c r="J151" s="52" t="str">
        <f>IF(ISNA(VLOOKUP(K151,Products!$A$3:$B$14,2)),"",VLOOKUP(K151,Products!$A$3:$B$14,2))</f>
        <v/>
      </c>
      <c r="K151" s="53"/>
      <c r="L151" s="57"/>
      <c r="M151" s="55" t="str">
        <f>IF(ISNUMBER(L151),VLOOKUP(K151,Products!$A$3:$C$14,3)*L151,"")</f>
        <v/>
      </c>
      <c r="N151" s="51" t="e">
        <f>VLOOKUP([1]Order!I158,[1]!tblCountries[#Data],3,FALSE)</f>
        <v>#REF!</v>
      </c>
      <c r="O151" s="56"/>
      <c r="P151" s="51"/>
      <c r="Q151" s="51"/>
      <c r="R151" s="50" t="e">
        <f t="shared" ref="R151:R214" si="2">M152*L152</f>
        <v>#VALUE!</v>
      </c>
    </row>
    <row r="152" spans="1:18" s="36" customFormat="1" ht="18" customHeight="1">
      <c r="A152" s="51"/>
      <c r="B152" s="51"/>
      <c r="C152" s="51"/>
      <c r="D152" s="51"/>
      <c r="E152" s="51"/>
      <c r="F152" s="77"/>
      <c r="G152" s="51"/>
      <c r="H152" s="51"/>
      <c r="I152" s="51"/>
      <c r="J152" s="52" t="str">
        <f>IF(ISNA(VLOOKUP(K152,Products!$A$3:$B$14,2)),"",VLOOKUP(K152,Products!$A$3:$B$14,2))</f>
        <v/>
      </c>
      <c r="K152" s="53"/>
      <c r="L152" s="57"/>
      <c r="M152" s="55" t="str">
        <f>IF(ISNUMBER(L152),VLOOKUP(K152,Products!$A$3:$C$14,3)*L152,"")</f>
        <v/>
      </c>
      <c r="N152" s="51" t="e">
        <f>VLOOKUP([1]Order!I159,[1]!tblCountries[#Data],3,FALSE)</f>
        <v>#REF!</v>
      </c>
      <c r="O152" s="56"/>
      <c r="P152" s="51"/>
      <c r="Q152" s="51"/>
      <c r="R152" s="50" t="e">
        <f t="shared" si="2"/>
        <v>#VALUE!</v>
      </c>
    </row>
    <row r="153" spans="1:18" s="36" customFormat="1" ht="18" customHeight="1">
      <c r="A153" s="51"/>
      <c r="B153" s="51"/>
      <c r="C153" s="51"/>
      <c r="D153" s="51"/>
      <c r="E153" s="51"/>
      <c r="F153" s="77"/>
      <c r="G153" s="51"/>
      <c r="H153" s="51"/>
      <c r="I153" s="51"/>
      <c r="J153" s="52" t="str">
        <f>IF(ISNA(VLOOKUP(K153,Products!$A$3:$B$14,2)),"",VLOOKUP(K153,Products!$A$3:$B$14,2))</f>
        <v/>
      </c>
      <c r="K153" s="53"/>
      <c r="L153" s="57"/>
      <c r="M153" s="55" t="str">
        <f>IF(ISNUMBER(L153),VLOOKUP(K153,Products!$A$3:$C$14,3)*L153,"")</f>
        <v/>
      </c>
      <c r="N153" s="51" t="e">
        <f>VLOOKUP([1]Order!I160,[1]!tblCountries[#Data],3,FALSE)</f>
        <v>#REF!</v>
      </c>
      <c r="O153" s="56"/>
      <c r="P153" s="51"/>
      <c r="Q153" s="51"/>
      <c r="R153" s="50" t="e">
        <f t="shared" si="2"/>
        <v>#VALUE!</v>
      </c>
    </row>
    <row r="154" spans="1:18" s="36" customFormat="1" ht="18" customHeight="1">
      <c r="A154" s="51"/>
      <c r="B154" s="51"/>
      <c r="C154" s="51"/>
      <c r="D154" s="51"/>
      <c r="E154" s="51"/>
      <c r="F154" s="77"/>
      <c r="G154" s="51"/>
      <c r="H154" s="51"/>
      <c r="I154" s="51"/>
      <c r="J154" s="52" t="str">
        <f>IF(ISNA(VLOOKUP(K154,Products!$A$3:$B$14,2)),"",VLOOKUP(K154,Products!$A$3:$B$14,2))</f>
        <v/>
      </c>
      <c r="K154" s="53"/>
      <c r="L154" s="57"/>
      <c r="M154" s="55" t="str">
        <f>IF(ISNUMBER(L154),VLOOKUP(K154,Products!$A$3:$C$14,3)*L154,"")</f>
        <v/>
      </c>
      <c r="N154" s="51" t="e">
        <f>VLOOKUP([1]Order!I161,[1]!tblCountries[#Data],3,FALSE)</f>
        <v>#REF!</v>
      </c>
      <c r="O154" s="56"/>
      <c r="P154" s="51"/>
      <c r="Q154" s="51"/>
      <c r="R154" s="50" t="e">
        <f t="shared" si="2"/>
        <v>#VALUE!</v>
      </c>
    </row>
    <row r="155" spans="1:18" s="36" customFormat="1" ht="18" customHeight="1">
      <c r="A155" s="51"/>
      <c r="B155" s="51"/>
      <c r="C155" s="51"/>
      <c r="D155" s="51"/>
      <c r="E155" s="51"/>
      <c r="F155" s="77"/>
      <c r="G155" s="51"/>
      <c r="H155" s="51"/>
      <c r="I155" s="51"/>
      <c r="J155" s="52" t="str">
        <f>IF(ISNA(VLOOKUP(K155,Products!$A$3:$B$14,2)),"",VLOOKUP(K155,Products!$A$3:$B$14,2))</f>
        <v/>
      </c>
      <c r="K155" s="53"/>
      <c r="L155" s="57"/>
      <c r="M155" s="55" t="str">
        <f>IF(ISNUMBER(L155),VLOOKUP(K155,Products!$A$3:$C$14,3)*L155,"")</f>
        <v/>
      </c>
      <c r="N155" s="51" t="e">
        <f>VLOOKUP([1]Order!I162,[1]!tblCountries[#Data],3,FALSE)</f>
        <v>#REF!</v>
      </c>
      <c r="O155" s="56"/>
      <c r="P155" s="51"/>
      <c r="Q155" s="51"/>
      <c r="R155" s="50" t="e">
        <f t="shared" si="2"/>
        <v>#VALUE!</v>
      </c>
    </row>
    <row r="156" spans="1:18" s="36" customFormat="1" ht="18" customHeight="1">
      <c r="A156" s="51"/>
      <c r="B156" s="51"/>
      <c r="C156" s="51"/>
      <c r="D156" s="51"/>
      <c r="E156" s="51"/>
      <c r="F156" s="77"/>
      <c r="G156" s="51"/>
      <c r="H156" s="51"/>
      <c r="I156" s="51"/>
      <c r="J156" s="52" t="str">
        <f>IF(ISNA(VLOOKUP(K156,Products!$A$3:$B$14,2)),"",VLOOKUP(K156,Products!$A$3:$B$14,2))</f>
        <v/>
      </c>
      <c r="K156" s="53"/>
      <c r="L156" s="57"/>
      <c r="M156" s="55" t="str">
        <f>IF(ISNUMBER(L156),VLOOKUP(K156,Products!$A$3:$C$14,3)*L156,"")</f>
        <v/>
      </c>
      <c r="N156" s="51" t="e">
        <f>VLOOKUP([1]Order!I163,[1]!tblCountries[#Data],3,FALSE)</f>
        <v>#REF!</v>
      </c>
      <c r="O156" s="56"/>
      <c r="P156" s="51"/>
      <c r="Q156" s="51"/>
      <c r="R156" s="50" t="e">
        <f t="shared" si="2"/>
        <v>#VALUE!</v>
      </c>
    </row>
    <row r="157" spans="1:18" s="36" customFormat="1" ht="18" customHeight="1">
      <c r="A157" s="51"/>
      <c r="B157" s="51"/>
      <c r="C157" s="51"/>
      <c r="D157" s="51"/>
      <c r="E157" s="51"/>
      <c r="F157" s="77"/>
      <c r="G157" s="51"/>
      <c r="H157" s="51"/>
      <c r="I157" s="51"/>
      <c r="J157" s="52" t="str">
        <f>IF(ISNA(VLOOKUP(K157,Products!$A$3:$B$14,2)),"",VLOOKUP(K157,Products!$A$3:$B$14,2))</f>
        <v/>
      </c>
      <c r="K157" s="53"/>
      <c r="L157" s="57"/>
      <c r="M157" s="55" t="str">
        <f>IF(ISNUMBER(L157),VLOOKUP(K157,Products!$A$3:$C$14,3)*L157,"")</f>
        <v/>
      </c>
      <c r="N157" s="51" t="e">
        <f>VLOOKUP([1]Order!I164,[1]!tblCountries[#Data],3,FALSE)</f>
        <v>#REF!</v>
      </c>
      <c r="O157" s="56"/>
      <c r="P157" s="51"/>
      <c r="Q157" s="51"/>
      <c r="R157" s="50" t="e">
        <f t="shared" si="2"/>
        <v>#VALUE!</v>
      </c>
    </row>
    <row r="158" spans="1:18" s="36" customFormat="1" ht="18" customHeight="1">
      <c r="A158" s="51"/>
      <c r="B158" s="51"/>
      <c r="C158" s="51"/>
      <c r="D158" s="51"/>
      <c r="E158" s="51"/>
      <c r="F158" s="77"/>
      <c r="G158" s="51"/>
      <c r="H158" s="51"/>
      <c r="I158" s="51"/>
      <c r="J158" s="52" t="str">
        <f>IF(ISNA(VLOOKUP(K158,Products!$A$3:$B$14,2)),"",VLOOKUP(K158,Products!$A$3:$B$14,2))</f>
        <v/>
      </c>
      <c r="K158" s="53"/>
      <c r="L158" s="57"/>
      <c r="M158" s="55" t="str">
        <f>IF(ISNUMBER(L158),VLOOKUP(K158,Products!$A$3:$C$14,3)*L158,"")</f>
        <v/>
      </c>
      <c r="N158" s="51" t="e">
        <f>VLOOKUP([1]Order!I165,[1]!tblCountries[#Data],3,FALSE)</f>
        <v>#REF!</v>
      </c>
      <c r="O158" s="56"/>
      <c r="P158" s="51"/>
      <c r="Q158" s="51"/>
      <c r="R158" s="50" t="e">
        <f t="shared" si="2"/>
        <v>#VALUE!</v>
      </c>
    </row>
    <row r="159" spans="1:18" s="36" customFormat="1" ht="18" customHeight="1">
      <c r="A159" s="51"/>
      <c r="B159" s="51"/>
      <c r="C159" s="51"/>
      <c r="D159" s="51"/>
      <c r="E159" s="51"/>
      <c r="F159" s="77"/>
      <c r="G159" s="51"/>
      <c r="H159" s="51"/>
      <c r="I159" s="51"/>
      <c r="J159" s="52" t="str">
        <f>IF(ISNA(VLOOKUP(K159,Products!$A$3:$B$14,2)),"",VLOOKUP(K159,Products!$A$3:$B$14,2))</f>
        <v/>
      </c>
      <c r="K159" s="53"/>
      <c r="L159" s="57"/>
      <c r="M159" s="55" t="str">
        <f>IF(ISNUMBER(L159),VLOOKUP(K159,Products!$A$3:$C$14,3)*L159,"")</f>
        <v/>
      </c>
      <c r="N159" s="51" t="e">
        <f>VLOOKUP([1]Order!I166,[1]!tblCountries[#Data],3,FALSE)</f>
        <v>#REF!</v>
      </c>
      <c r="O159" s="56"/>
      <c r="P159" s="51"/>
      <c r="Q159" s="51"/>
      <c r="R159" s="50" t="e">
        <f t="shared" si="2"/>
        <v>#VALUE!</v>
      </c>
    </row>
    <row r="160" spans="1:18" s="36" customFormat="1" ht="18" customHeight="1">
      <c r="A160" s="51"/>
      <c r="B160" s="51"/>
      <c r="C160" s="51"/>
      <c r="D160" s="51"/>
      <c r="E160" s="51"/>
      <c r="F160" s="77"/>
      <c r="G160" s="51"/>
      <c r="H160" s="51"/>
      <c r="I160" s="51"/>
      <c r="J160" s="52" t="str">
        <f>IF(ISNA(VLOOKUP(K160,Products!$A$3:$B$14,2)),"",VLOOKUP(K160,Products!$A$3:$B$14,2))</f>
        <v/>
      </c>
      <c r="K160" s="53"/>
      <c r="L160" s="57"/>
      <c r="M160" s="55" t="str">
        <f>IF(ISNUMBER(L160),VLOOKUP(K160,Products!$A$3:$C$14,3)*L160,"")</f>
        <v/>
      </c>
      <c r="N160" s="51" t="e">
        <f>VLOOKUP([1]Order!I167,[1]!tblCountries[#Data],3,FALSE)</f>
        <v>#REF!</v>
      </c>
      <c r="O160" s="56"/>
      <c r="P160" s="51"/>
      <c r="Q160" s="51"/>
      <c r="R160" s="50" t="e">
        <f t="shared" si="2"/>
        <v>#VALUE!</v>
      </c>
    </row>
    <row r="161" spans="1:18" s="36" customFormat="1" ht="18" customHeight="1">
      <c r="A161" s="51"/>
      <c r="B161" s="51"/>
      <c r="C161" s="51"/>
      <c r="D161" s="51"/>
      <c r="E161" s="51"/>
      <c r="F161" s="77"/>
      <c r="G161" s="51"/>
      <c r="H161" s="51"/>
      <c r="I161" s="51"/>
      <c r="J161" s="52" t="str">
        <f>IF(ISNA(VLOOKUP(K161,Products!$A$3:$B$14,2)),"",VLOOKUP(K161,Products!$A$3:$B$14,2))</f>
        <v/>
      </c>
      <c r="K161" s="53"/>
      <c r="L161" s="57"/>
      <c r="M161" s="55" t="str">
        <f>IF(ISNUMBER(L161),VLOOKUP(K161,Products!$A$3:$C$14,3)*L161,"")</f>
        <v/>
      </c>
      <c r="N161" s="51" t="e">
        <f>VLOOKUP([1]Order!I168,[1]!tblCountries[#Data],3,FALSE)</f>
        <v>#REF!</v>
      </c>
      <c r="O161" s="56"/>
      <c r="P161" s="51"/>
      <c r="Q161" s="51"/>
      <c r="R161" s="50" t="e">
        <f t="shared" si="2"/>
        <v>#VALUE!</v>
      </c>
    </row>
    <row r="162" spans="1:18" s="36" customFormat="1" ht="18" customHeight="1">
      <c r="A162" s="51"/>
      <c r="B162" s="51"/>
      <c r="C162" s="51"/>
      <c r="D162" s="51"/>
      <c r="E162" s="51"/>
      <c r="F162" s="77"/>
      <c r="G162" s="51"/>
      <c r="H162" s="51"/>
      <c r="I162" s="51"/>
      <c r="J162" s="52" t="str">
        <f>IF(ISNA(VLOOKUP(K162,Products!$A$3:$B$14,2)),"",VLOOKUP(K162,Products!$A$3:$B$14,2))</f>
        <v/>
      </c>
      <c r="K162" s="53"/>
      <c r="L162" s="57"/>
      <c r="M162" s="55" t="str">
        <f>IF(ISNUMBER(L162),VLOOKUP(K162,Products!$A$3:$C$14,3)*L162,"")</f>
        <v/>
      </c>
      <c r="N162" s="51" t="e">
        <f>VLOOKUP([1]Order!I169,[1]!tblCountries[#Data],3,FALSE)</f>
        <v>#REF!</v>
      </c>
      <c r="O162" s="56"/>
      <c r="P162" s="51"/>
      <c r="Q162" s="51"/>
      <c r="R162" s="50" t="e">
        <f t="shared" si="2"/>
        <v>#VALUE!</v>
      </c>
    </row>
    <row r="163" spans="1:18" s="36" customFormat="1" ht="18" customHeight="1">
      <c r="A163" s="51"/>
      <c r="B163" s="51"/>
      <c r="C163" s="51"/>
      <c r="D163" s="51"/>
      <c r="E163" s="51"/>
      <c r="F163" s="77"/>
      <c r="G163" s="51"/>
      <c r="H163" s="51"/>
      <c r="I163" s="51"/>
      <c r="J163" s="52" t="str">
        <f>IF(ISNA(VLOOKUP(K163,Products!$A$3:$B$14,2)),"",VLOOKUP(K163,Products!$A$3:$B$14,2))</f>
        <v/>
      </c>
      <c r="K163" s="53"/>
      <c r="L163" s="57"/>
      <c r="M163" s="55" t="str">
        <f>IF(ISNUMBER(L163),VLOOKUP(K163,Products!$A$3:$C$14,3)*L163,"")</f>
        <v/>
      </c>
      <c r="N163" s="51" t="e">
        <f>VLOOKUP([1]Order!I170,[1]!tblCountries[#Data],3,FALSE)</f>
        <v>#REF!</v>
      </c>
      <c r="O163" s="56"/>
      <c r="P163" s="51"/>
      <c r="Q163" s="51"/>
      <c r="R163" s="50" t="e">
        <f t="shared" si="2"/>
        <v>#VALUE!</v>
      </c>
    </row>
    <row r="164" spans="1:18" s="36" customFormat="1" ht="18" customHeight="1">
      <c r="A164" s="51"/>
      <c r="B164" s="51"/>
      <c r="C164" s="51"/>
      <c r="D164" s="51"/>
      <c r="E164" s="51"/>
      <c r="F164" s="77"/>
      <c r="G164" s="51"/>
      <c r="H164" s="51"/>
      <c r="I164" s="51"/>
      <c r="J164" s="52" t="str">
        <f>IF(ISNA(VLOOKUP(K164,Products!$A$3:$B$14,2)),"",VLOOKUP(K164,Products!$A$3:$B$14,2))</f>
        <v/>
      </c>
      <c r="K164" s="53"/>
      <c r="L164" s="57"/>
      <c r="M164" s="55" t="str">
        <f>IF(ISNUMBER(L164),VLOOKUP(K164,Products!$A$3:$C$14,3)*L164,"")</f>
        <v/>
      </c>
      <c r="N164" s="51" t="e">
        <f>VLOOKUP([1]Order!I171,[1]!tblCountries[#Data],3,FALSE)</f>
        <v>#REF!</v>
      </c>
      <c r="O164" s="56"/>
      <c r="P164" s="51"/>
      <c r="Q164" s="51"/>
      <c r="R164" s="50" t="e">
        <f t="shared" si="2"/>
        <v>#VALUE!</v>
      </c>
    </row>
    <row r="165" spans="1:18" s="36" customFormat="1" ht="18" customHeight="1">
      <c r="A165" s="51"/>
      <c r="B165" s="51"/>
      <c r="C165" s="51"/>
      <c r="D165" s="51"/>
      <c r="E165" s="51"/>
      <c r="F165" s="77"/>
      <c r="G165" s="51"/>
      <c r="H165" s="51"/>
      <c r="I165" s="51"/>
      <c r="J165" s="52" t="str">
        <f>IF(ISNA(VLOOKUP(K165,Products!$A$3:$B$14,2)),"",VLOOKUP(K165,Products!$A$3:$B$14,2))</f>
        <v/>
      </c>
      <c r="K165" s="53"/>
      <c r="L165" s="57"/>
      <c r="M165" s="55" t="str">
        <f>IF(ISNUMBER(L165),VLOOKUP(K165,Products!$A$3:$C$14,3)*L165,"")</f>
        <v/>
      </c>
      <c r="N165" s="51" t="e">
        <f>VLOOKUP([1]Order!I172,[1]!tblCountries[#Data],3,FALSE)</f>
        <v>#REF!</v>
      </c>
      <c r="O165" s="56"/>
      <c r="P165" s="51"/>
      <c r="Q165" s="51"/>
      <c r="R165" s="50" t="e">
        <f t="shared" si="2"/>
        <v>#VALUE!</v>
      </c>
    </row>
    <row r="166" spans="1:18" s="36" customFormat="1" ht="18" customHeight="1">
      <c r="A166" s="51"/>
      <c r="B166" s="51"/>
      <c r="C166" s="51"/>
      <c r="D166" s="51"/>
      <c r="E166" s="51"/>
      <c r="F166" s="77"/>
      <c r="G166" s="51"/>
      <c r="H166" s="51"/>
      <c r="I166" s="51"/>
      <c r="J166" s="52" t="str">
        <f>IF(ISNA(VLOOKUP(K166,Products!$A$3:$B$14,2)),"",VLOOKUP(K166,Products!$A$3:$B$14,2))</f>
        <v/>
      </c>
      <c r="K166" s="53"/>
      <c r="L166" s="57"/>
      <c r="M166" s="55" t="str">
        <f>IF(ISNUMBER(L166),VLOOKUP(K166,Products!$A$3:$C$14,3)*L166,"")</f>
        <v/>
      </c>
      <c r="N166" s="51" t="e">
        <f>VLOOKUP([1]Order!I173,[1]!tblCountries[#Data],3,FALSE)</f>
        <v>#REF!</v>
      </c>
      <c r="O166" s="56"/>
      <c r="P166" s="51"/>
      <c r="Q166" s="51"/>
      <c r="R166" s="50" t="e">
        <f t="shared" si="2"/>
        <v>#VALUE!</v>
      </c>
    </row>
    <row r="167" spans="1:18" s="36" customFormat="1" ht="18" customHeight="1">
      <c r="A167" s="51"/>
      <c r="B167" s="51"/>
      <c r="C167" s="51"/>
      <c r="D167" s="51"/>
      <c r="E167" s="51"/>
      <c r="F167" s="77"/>
      <c r="G167" s="51"/>
      <c r="H167" s="51"/>
      <c r="I167" s="51"/>
      <c r="J167" s="52" t="str">
        <f>IF(ISNA(VLOOKUP(K167,Products!$A$3:$B$14,2)),"",VLOOKUP(K167,Products!$A$3:$B$14,2))</f>
        <v/>
      </c>
      <c r="K167" s="53"/>
      <c r="L167" s="57"/>
      <c r="M167" s="55" t="str">
        <f>IF(ISNUMBER(L167),VLOOKUP(K167,Products!$A$3:$C$14,3)*L167,"")</f>
        <v/>
      </c>
      <c r="N167" s="51" t="e">
        <f>VLOOKUP([1]Order!I174,[1]!tblCountries[#Data],3,FALSE)</f>
        <v>#REF!</v>
      </c>
      <c r="O167" s="56"/>
      <c r="P167" s="51"/>
      <c r="Q167" s="51"/>
      <c r="R167" s="50" t="e">
        <f t="shared" si="2"/>
        <v>#VALUE!</v>
      </c>
    </row>
    <row r="168" spans="1:18" s="36" customFormat="1" ht="18" customHeight="1">
      <c r="A168" s="51"/>
      <c r="B168" s="51"/>
      <c r="C168" s="51"/>
      <c r="D168" s="51"/>
      <c r="E168" s="51"/>
      <c r="F168" s="77"/>
      <c r="G168" s="51"/>
      <c r="H168" s="51"/>
      <c r="I168" s="51"/>
      <c r="J168" s="52" t="str">
        <f>IF(ISNA(VLOOKUP(K168,Products!$A$3:$B$14,2)),"",VLOOKUP(K168,Products!$A$3:$B$14,2))</f>
        <v/>
      </c>
      <c r="K168" s="53"/>
      <c r="L168" s="57"/>
      <c r="M168" s="55" t="str">
        <f>IF(ISNUMBER(L168),VLOOKUP(K168,Products!$A$3:$C$14,3)*L168,"")</f>
        <v/>
      </c>
      <c r="N168" s="51" t="e">
        <f>VLOOKUP([1]Order!I175,[1]!tblCountries[#Data],3,FALSE)</f>
        <v>#REF!</v>
      </c>
      <c r="O168" s="56"/>
      <c r="P168" s="51"/>
      <c r="Q168" s="51"/>
      <c r="R168" s="50" t="e">
        <f t="shared" si="2"/>
        <v>#VALUE!</v>
      </c>
    </row>
    <row r="169" spans="1:18" s="36" customFormat="1" ht="18" customHeight="1">
      <c r="A169" s="51"/>
      <c r="B169" s="51"/>
      <c r="C169" s="51"/>
      <c r="D169" s="51"/>
      <c r="E169" s="51"/>
      <c r="F169" s="77"/>
      <c r="G169" s="51"/>
      <c r="H169" s="51"/>
      <c r="I169" s="51"/>
      <c r="J169" s="52" t="str">
        <f>IF(ISNA(VLOOKUP(K169,Products!$A$3:$B$14,2)),"",VLOOKUP(K169,Products!$A$3:$B$14,2))</f>
        <v/>
      </c>
      <c r="K169" s="53"/>
      <c r="L169" s="57"/>
      <c r="M169" s="55" t="str">
        <f>IF(ISNUMBER(L169),VLOOKUP(K169,Products!$A$3:$C$14,3)*L169,"")</f>
        <v/>
      </c>
      <c r="N169" s="51" t="e">
        <f>VLOOKUP([1]Order!I176,[1]!tblCountries[#Data],3,FALSE)</f>
        <v>#REF!</v>
      </c>
      <c r="O169" s="56"/>
      <c r="P169" s="51"/>
      <c r="Q169" s="51"/>
      <c r="R169" s="50" t="e">
        <f t="shared" si="2"/>
        <v>#VALUE!</v>
      </c>
    </row>
    <row r="170" spans="1:18" s="36" customFormat="1" ht="18" customHeight="1">
      <c r="A170" s="51"/>
      <c r="B170" s="51"/>
      <c r="C170" s="51"/>
      <c r="D170" s="51"/>
      <c r="E170" s="51"/>
      <c r="F170" s="77"/>
      <c r="G170" s="51"/>
      <c r="H170" s="51"/>
      <c r="I170" s="51"/>
      <c r="J170" s="52" t="str">
        <f>IF(ISNA(VLOOKUP(K170,Products!$A$3:$B$14,2)),"",VLOOKUP(K170,Products!$A$3:$B$14,2))</f>
        <v/>
      </c>
      <c r="K170" s="53"/>
      <c r="L170" s="57"/>
      <c r="M170" s="55" t="str">
        <f>IF(ISNUMBER(L170),VLOOKUP(K170,Products!$A$3:$C$14,3)*L170,"")</f>
        <v/>
      </c>
      <c r="N170" s="51" t="e">
        <f>VLOOKUP([1]Order!I177,[1]!tblCountries[#Data],3,FALSE)</f>
        <v>#REF!</v>
      </c>
      <c r="O170" s="56"/>
      <c r="P170" s="51"/>
      <c r="Q170" s="51"/>
      <c r="R170" s="50" t="e">
        <f t="shared" si="2"/>
        <v>#VALUE!</v>
      </c>
    </row>
    <row r="171" spans="1:18" s="36" customFormat="1" ht="18" customHeight="1">
      <c r="A171" s="51"/>
      <c r="B171" s="51"/>
      <c r="C171" s="51"/>
      <c r="D171" s="51"/>
      <c r="E171" s="51"/>
      <c r="F171" s="77"/>
      <c r="G171" s="51"/>
      <c r="H171" s="51"/>
      <c r="I171" s="51"/>
      <c r="J171" s="52" t="str">
        <f>IF(ISNA(VLOOKUP(K171,Products!$A$3:$B$14,2)),"",VLOOKUP(K171,Products!$A$3:$B$14,2))</f>
        <v/>
      </c>
      <c r="K171" s="53"/>
      <c r="L171" s="57"/>
      <c r="M171" s="55" t="str">
        <f>IF(ISNUMBER(L171),VLOOKUP(K171,Products!$A$3:$C$14,3)*L171,"")</f>
        <v/>
      </c>
      <c r="N171" s="51" t="e">
        <f>VLOOKUP([1]Order!I178,[1]!tblCountries[#Data],3,FALSE)</f>
        <v>#REF!</v>
      </c>
      <c r="O171" s="56"/>
      <c r="P171" s="51"/>
      <c r="Q171" s="51"/>
      <c r="R171" s="50" t="e">
        <f t="shared" si="2"/>
        <v>#VALUE!</v>
      </c>
    </row>
    <row r="172" spans="1:18" s="36" customFormat="1" ht="18" customHeight="1">
      <c r="A172" s="51"/>
      <c r="B172" s="51"/>
      <c r="C172" s="51"/>
      <c r="D172" s="51"/>
      <c r="E172" s="51"/>
      <c r="F172" s="77"/>
      <c r="G172" s="51"/>
      <c r="H172" s="51"/>
      <c r="I172" s="51"/>
      <c r="J172" s="52" t="str">
        <f>IF(ISNA(VLOOKUP(K172,Products!$A$3:$B$14,2)),"",VLOOKUP(K172,Products!$A$3:$B$14,2))</f>
        <v/>
      </c>
      <c r="K172" s="53"/>
      <c r="L172" s="57"/>
      <c r="M172" s="55" t="str">
        <f>IF(ISNUMBER(L172),VLOOKUP(K172,Products!$A$3:$C$14,3)*L172,"")</f>
        <v/>
      </c>
      <c r="N172" s="51" t="e">
        <f>VLOOKUP([1]Order!I179,[1]!tblCountries[#Data],3,FALSE)</f>
        <v>#REF!</v>
      </c>
      <c r="O172" s="56"/>
      <c r="P172" s="51"/>
      <c r="Q172" s="51"/>
      <c r="R172" s="50" t="e">
        <f t="shared" si="2"/>
        <v>#VALUE!</v>
      </c>
    </row>
    <row r="173" spans="1:18" s="36" customFormat="1" ht="18" customHeight="1">
      <c r="A173" s="51"/>
      <c r="B173" s="51"/>
      <c r="C173" s="51"/>
      <c r="D173" s="51"/>
      <c r="E173" s="51"/>
      <c r="F173" s="77"/>
      <c r="G173" s="51"/>
      <c r="H173" s="51"/>
      <c r="I173" s="51"/>
      <c r="J173" s="52" t="str">
        <f>IF(ISNA(VLOOKUP(K173,Products!$A$3:$B$14,2)),"",VLOOKUP(K173,Products!$A$3:$B$14,2))</f>
        <v/>
      </c>
      <c r="K173" s="53"/>
      <c r="L173" s="57"/>
      <c r="M173" s="55" t="str">
        <f>IF(ISNUMBER(L173),VLOOKUP(K173,Products!$A$3:$C$14,3)*L173,"")</f>
        <v/>
      </c>
      <c r="N173" s="51" t="e">
        <f>VLOOKUP([1]Order!I180,[1]!tblCountries[#Data],3,FALSE)</f>
        <v>#REF!</v>
      </c>
      <c r="O173" s="56"/>
      <c r="P173" s="51"/>
      <c r="Q173" s="51"/>
      <c r="R173" s="50" t="e">
        <f t="shared" si="2"/>
        <v>#VALUE!</v>
      </c>
    </row>
    <row r="174" spans="1:18" s="36" customFormat="1" ht="18" customHeight="1">
      <c r="A174" s="51"/>
      <c r="B174" s="51"/>
      <c r="C174" s="51"/>
      <c r="D174" s="51"/>
      <c r="E174" s="51"/>
      <c r="F174" s="77"/>
      <c r="G174" s="51"/>
      <c r="H174" s="51"/>
      <c r="I174" s="51"/>
      <c r="J174" s="52" t="str">
        <f>IF(ISNA(VLOOKUP(K174,Products!$A$3:$B$14,2)),"",VLOOKUP(K174,Products!$A$3:$B$14,2))</f>
        <v/>
      </c>
      <c r="K174" s="53"/>
      <c r="L174" s="57"/>
      <c r="M174" s="55" t="str">
        <f>IF(ISNUMBER(L174),VLOOKUP(K174,Products!$A$3:$C$14,3)*L174,"")</f>
        <v/>
      </c>
      <c r="N174" s="51" t="e">
        <f>VLOOKUP([1]Order!I181,[1]!tblCountries[#Data],3,FALSE)</f>
        <v>#REF!</v>
      </c>
      <c r="O174" s="56"/>
      <c r="P174" s="51"/>
      <c r="Q174" s="51"/>
      <c r="R174" s="50" t="e">
        <f t="shared" si="2"/>
        <v>#VALUE!</v>
      </c>
    </row>
    <row r="175" spans="1:18" s="36" customFormat="1" ht="18" customHeight="1">
      <c r="A175" s="51"/>
      <c r="B175" s="51"/>
      <c r="C175" s="51"/>
      <c r="D175" s="51"/>
      <c r="E175" s="51"/>
      <c r="F175" s="77"/>
      <c r="G175" s="51"/>
      <c r="H175" s="51"/>
      <c r="I175" s="51"/>
      <c r="J175" s="52" t="str">
        <f>IF(ISNA(VLOOKUP(K175,Products!$A$3:$B$14,2)),"",VLOOKUP(K175,Products!$A$3:$B$14,2))</f>
        <v/>
      </c>
      <c r="K175" s="53"/>
      <c r="L175" s="57"/>
      <c r="M175" s="55" t="str">
        <f>IF(ISNUMBER(L175),VLOOKUP(K175,Products!$A$3:$C$14,3)*L175,"")</f>
        <v/>
      </c>
      <c r="N175" s="51" t="e">
        <f>VLOOKUP([1]Order!I182,[1]!tblCountries[#Data],3,FALSE)</f>
        <v>#REF!</v>
      </c>
      <c r="O175" s="56"/>
      <c r="P175" s="51"/>
      <c r="Q175" s="51"/>
      <c r="R175" s="50" t="e">
        <f t="shared" si="2"/>
        <v>#VALUE!</v>
      </c>
    </row>
    <row r="176" spans="1:18" s="36" customFormat="1" ht="18" customHeight="1">
      <c r="A176" s="51"/>
      <c r="B176" s="51"/>
      <c r="C176" s="51"/>
      <c r="D176" s="51"/>
      <c r="E176" s="51"/>
      <c r="F176" s="77"/>
      <c r="G176" s="51"/>
      <c r="H176" s="51"/>
      <c r="I176" s="51"/>
      <c r="J176" s="52" t="str">
        <f>IF(ISNA(VLOOKUP(K176,Products!$A$3:$B$14,2)),"",VLOOKUP(K176,Products!$A$3:$B$14,2))</f>
        <v/>
      </c>
      <c r="K176" s="53"/>
      <c r="L176" s="57"/>
      <c r="M176" s="55" t="str">
        <f>IF(ISNUMBER(L176),VLOOKUP(K176,Products!$A$3:$C$14,3)*L176,"")</f>
        <v/>
      </c>
      <c r="N176" s="51" t="e">
        <f>VLOOKUP([1]Order!I183,[1]!tblCountries[#Data],3,FALSE)</f>
        <v>#REF!</v>
      </c>
      <c r="O176" s="56"/>
      <c r="P176" s="51"/>
      <c r="Q176" s="51"/>
      <c r="R176" s="50" t="e">
        <f t="shared" si="2"/>
        <v>#VALUE!</v>
      </c>
    </row>
    <row r="177" spans="1:18" s="36" customFormat="1" ht="18" customHeight="1">
      <c r="A177" s="51"/>
      <c r="B177" s="51"/>
      <c r="C177" s="51"/>
      <c r="D177" s="51"/>
      <c r="E177" s="51"/>
      <c r="F177" s="77"/>
      <c r="G177" s="51"/>
      <c r="H177" s="51"/>
      <c r="I177" s="51"/>
      <c r="J177" s="52" t="str">
        <f>IF(ISNA(VLOOKUP(K177,Products!$A$3:$B$14,2)),"",VLOOKUP(K177,Products!$A$3:$B$14,2))</f>
        <v/>
      </c>
      <c r="K177" s="53"/>
      <c r="L177" s="57"/>
      <c r="M177" s="55" t="str">
        <f>IF(ISNUMBER(L177),VLOOKUP(K177,Products!$A$3:$C$14,3)*L177,"")</f>
        <v/>
      </c>
      <c r="N177" s="51" t="e">
        <f>VLOOKUP([1]Order!I184,[1]!tblCountries[#Data],3,FALSE)</f>
        <v>#REF!</v>
      </c>
      <c r="O177" s="56"/>
      <c r="P177" s="51"/>
      <c r="Q177" s="51"/>
      <c r="R177" s="50" t="e">
        <f t="shared" si="2"/>
        <v>#VALUE!</v>
      </c>
    </row>
    <row r="178" spans="1:18" s="36" customFormat="1" ht="18" customHeight="1">
      <c r="A178" s="51"/>
      <c r="B178" s="51"/>
      <c r="C178" s="51"/>
      <c r="D178" s="51"/>
      <c r="E178" s="51"/>
      <c r="F178" s="77"/>
      <c r="G178" s="51"/>
      <c r="H178" s="51"/>
      <c r="I178" s="51"/>
      <c r="J178" s="52" t="str">
        <f>IF(ISNA(VLOOKUP(K178,Products!$A$3:$B$14,2)),"",VLOOKUP(K178,Products!$A$3:$B$14,2))</f>
        <v/>
      </c>
      <c r="K178" s="53"/>
      <c r="L178" s="57"/>
      <c r="M178" s="55" t="str">
        <f>IF(ISNUMBER(L178),VLOOKUP(K178,Products!$A$3:$C$14,3)*L178,"")</f>
        <v/>
      </c>
      <c r="N178" s="51" t="e">
        <f>VLOOKUP([1]Order!I185,[1]!tblCountries[#Data],3,FALSE)</f>
        <v>#REF!</v>
      </c>
      <c r="O178" s="56"/>
      <c r="P178" s="51"/>
      <c r="Q178" s="51"/>
      <c r="R178" s="50" t="e">
        <f t="shared" si="2"/>
        <v>#VALUE!</v>
      </c>
    </row>
    <row r="179" spans="1:18" s="36" customFormat="1" ht="18" customHeight="1">
      <c r="A179" s="51"/>
      <c r="B179" s="51"/>
      <c r="C179" s="51"/>
      <c r="D179" s="51"/>
      <c r="E179" s="51"/>
      <c r="F179" s="77"/>
      <c r="G179" s="51"/>
      <c r="H179" s="51"/>
      <c r="I179" s="51"/>
      <c r="J179" s="52" t="str">
        <f>IF(ISNA(VLOOKUP(K179,Products!$A$3:$B$14,2)),"",VLOOKUP(K179,Products!$A$3:$B$14,2))</f>
        <v/>
      </c>
      <c r="K179" s="53"/>
      <c r="L179" s="57"/>
      <c r="M179" s="55" t="str">
        <f>IF(ISNUMBER(L179),VLOOKUP(K179,Products!$A$3:$C$14,3)*L179,"")</f>
        <v/>
      </c>
      <c r="N179" s="51" t="e">
        <f>VLOOKUP([1]Order!I186,[1]!tblCountries[#Data],3,FALSE)</f>
        <v>#REF!</v>
      </c>
      <c r="O179" s="56"/>
      <c r="P179" s="51"/>
      <c r="Q179" s="51"/>
      <c r="R179" s="50" t="e">
        <f t="shared" si="2"/>
        <v>#VALUE!</v>
      </c>
    </row>
    <row r="180" spans="1:18" s="36" customFormat="1" ht="18" customHeight="1">
      <c r="A180" s="51"/>
      <c r="B180" s="51"/>
      <c r="C180" s="51"/>
      <c r="D180" s="51"/>
      <c r="E180" s="51"/>
      <c r="F180" s="77"/>
      <c r="G180" s="51"/>
      <c r="H180" s="51"/>
      <c r="I180" s="51"/>
      <c r="J180" s="52" t="str">
        <f>IF(ISNA(VLOOKUP(K180,Products!$A$3:$B$14,2)),"",VLOOKUP(K180,Products!$A$3:$B$14,2))</f>
        <v/>
      </c>
      <c r="K180" s="53"/>
      <c r="L180" s="57"/>
      <c r="M180" s="55" t="str">
        <f>IF(ISNUMBER(L180),VLOOKUP(K180,Products!$A$3:$C$14,3)*L180,"")</f>
        <v/>
      </c>
      <c r="N180" s="51" t="e">
        <f>VLOOKUP([1]Order!I187,[1]!tblCountries[#Data],3,FALSE)</f>
        <v>#REF!</v>
      </c>
      <c r="O180" s="56"/>
      <c r="P180" s="51"/>
      <c r="Q180" s="51"/>
      <c r="R180" s="50" t="e">
        <f t="shared" si="2"/>
        <v>#VALUE!</v>
      </c>
    </row>
    <row r="181" spans="1:18" s="36" customFormat="1" ht="18" customHeight="1">
      <c r="A181" s="51"/>
      <c r="B181" s="51"/>
      <c r="C181" s="51"/>
      <c r="D181" s="51"/>
      <c r="E181" s="51"/>
      <c r="F181" s="77"/>
      <c r="G181" s="51"/>
      <c r="H181" s="51"/>
      <c r="I181" s="51"/>
      <c r="J181" s="52" t="str">
        <f>IF(ISNA(VLOOKUP(K181,Products!$A$3:$B$14,2)),"",VLOOKUP(K181,Products!$A$3:$B$14,2))</f>
        <v/>
      </c>
      <c r="K181" s="53"/>
      <c r="L181" s="57"/>
      <c r="M181" s="55" t="str">
        <f>IF(ISNUMBER(L181),VLOOKUP(K181,Products!$A$3:$C$14,3)*L181,"")</f>
        <v/>
      </c>
      <c r="N181" s="51" t="e">
        <f>VLOOKUP([1]Order!I188,[1]!tblCountries[#Data],3,FALSE)</f>
        <v>#REF!</v>
      </c>
      <c r="O181" s="56"/>
      <c r="P181" s="51"/>
      <c r="Q181" s="51"/>
      <c r="R181" s="50" t="e">
        <f t="shared" si="2"/>
        <v>#VALUE!</v>
      </c>
    </row>
    <row r="182" spans="1:18" s="36" customFormat="1" ht="18" customHeight="1">
      <c r="A182" s="51"/>
      <c r="B182" s="51"/>
      <c r="C182" s="51"/>
      <c r="D182" s="51"/>
      <c r="E182" s="51"/>
      <c r="F182" s="77"/>
      <c r="G182" s="51"/>
      <c r="H182" s="51"/>
      <c r="I182" s="51"/>
      <c r="J182" s="52" t="str">
        <f>IF(ISNA(VLOOKUP(K182,Products!$A$3:$B$14,2)),"",VLOOKUP(K182,Products!$A$3:$B$14,2))</f>
        <v/>
      </c>
      <c r="K182" s="53"/>
      <c r="L182" s="57"/>
      <c r="M182" s="55" t="str">
        <f>IF(ISNUMBER(L182),VLOOKUP(K182,Products!$A$3:$C$14,3)*L182,"")</f>
        <v/>
      </c>
      <c r="N182" s="51" t="e">
        <f>VLOOKUP([1]Order!I189,[1]!tblCountries[#Data],3,FALSE)</f>
        <v>#REF!</v>
      </c>
      <c r="O182" s="56"/>
      <c r="P182" s="51"/>
      <c r="Q182" s="51"/>
      <c r="R182" s="50" t="e">
        <f t="shared" si="2"/>
        <v>#VALUE!</v>
      </c>
    </row>
    <row r="183" spans="1:18" s="36" customFormat="1" ht="18" customHeight="1">
      <c r="A183" s="51"/>
      <c r="B183" s="51"/>
      <c r="C183" s="51"/>
      <c r="D183" s="51"/>
      <c r="E183" s="51"/>
      <c r="F183" s="77"/>
      <c r="G183" s="51"/>
      <c r="H183" s="51"/>
      <c r="I183" s="51"/>
      <c r="J183" s="52" t="str">
        <f>IF(ISNA(VLOOKUP(K183,Products!$A$3:$B$14,2)),"",VLOOKUP(K183,Products!$A$3:$B$14,2))</f>
        <v/>
      </c>
      <c r="K183" s="53"/>
      <c r="L183" s="57"/>
      <c r="M183" s="55" t="str">
        <f>IF(ISNUMBER(L183),VLOOKUP(K183,Products!$A$3:$C$14,3)*L183,"")</f>
        <v/>
      </c>
      <c r="N183" s="51" t="e">
        <f>VLOOKUP([1]Order!I190,[1]!tblCountries[#Data],3,FALSE)</f>
        <v>#REF!</v>
      </c>
      <c r="O183" s="56"/>
      <c r="P183" s="51"/>
      <c r="Q183" s="51"/>
      <c r="R183" s="50" t="e">
        <f t="shared" si="2"/>
        <v>#VALUE!</v>
      </c>
    </row>
    <row r="184" spans="1:18" s="36" customFormat="1" ht="18" customHeight="1">
      <c r="A184" s="51"/>
      <c r="B184" s="51"/>
      <c r="C184" s="51"/>
      <c r="D184" s="51"/>
      <c r="E184" s="51"/>
      <c r="F184" s="77"/>
      <c r="G184" s="51"/>
      <c r="H184" s="51"/>
      <c r="I184" s="51"/>
      <c r="J184" s="52" t="str">
        <f>IF(ISNA(VLOOKUP(K184,Products!$A$3:$B$14,2)),"",VLOOKUP(K184,Products!$A$3:$B$14,2))</f>
        <v/>
      </c>
      <c r="K184" s="53"/>
      <c r="L184" s="57"/>
      <c r="M184" s="55" t="str">
        <f>IF(ISNUMBER(L184),VLOOKUP(K184,Products!$A$3:$C$14,3)*L184,"")</f>
        <v/>
      </c>
      <c r="N184" s="51" t="e">
        <f>VLOOKUP([1]Order!I191,[1]!tblCountries[#Data],3,FALSE)</f>
        <v>#REF!</v>
      </c>
      <c r="O184" s="56"/>
      <c r="P184" s="51"/>
      <c r="Q184" s="51"/>
      <c r="R184" s="50" t="e">
        <f t="shared" si="2"/>
        <v>#VALUE!</v>
      </c>
    </row>
    <row r="185" spans="1:18" s="36" customFormat="1" ht="18" customHeight="1">
      <c r="A185" s="51"/>
      <c r="B185" s="51"/>
      <c r="C185" s="51"/>
      <c r="D185" s="51"/>
      <c r="E185" s="51"/>
      <c r="F185" s="77"/>
      <c r="G185" s="51"/>
      <c r="H185" s="51"/>
      <c r="I185" s="51"/>
      <c r="J185" s="52" t="str">
        <f>IF(ISNA(VLOOKUP(K185,Products!$A$3:$B$14,2)),"",VLOOKUP(K185,Products!$A$3:$B$14,2))</f>
        <v/>
      </c>
      <c r="K185" s="53"/>
      <c r="L185" s="57"/>
      <c r="M185" s="55" t="str">
        <f>IF(ISNUMBER(L185),VLOOKUP(K185,Products!$A$3:$C$14,3)*L185,"")</f>
        <v/>
      </c>
      <c r="N185" s="51" t="e">
        <f>VLOOKUP([1]Order!I192,[1]!tblCountries[#Data],3,FALSE)</f>
        <v>#REF!</v>
      </c>
      <c r="O185" s="56"/>
      <c r="P185" s="51"/>
      <c r="Q185" s="51"/>
      <c r="R185" s="50" t="e">
        <f t="shared" si="2"/>
        <v>#VALUE!</v>
      </c>
    </row>
    <row r="186" spans="1:18" s="36" customFormat="1" ht="18" customHeight="1">
      <c r="A186" s="51"/>
      <c r="B186" s="51"/>
      <c r="C186" s="51"/>
      <c r="D186" s="51"/>
      <c r="E186" s="51"/>
      <c r="F186" s="77"/>
      <c r="G186" s="51"/>
      <c r="H186" s="51"/>
      <c r="I186" s="51"/>
      <c r="J186" s="52" t="str">
        <f>IF(ISNA(VLOOKUP(K186,Products!$A$3:$B$14,2)),"",VLOOKUP(K186,Products!$A$3:$B$14,2))</f>
        <v/>
      </c>
      <c r="K186" s="53"/>
      <c r="L186" s="57"/>
      <c r="M186" s="55" t="str">
        <f>IF(ISNUMBER(L186),VLOOKUP(K186,Products!$A$3:$C$14,3)*L186,"")</f>
        <v/>
      </c>
      <c r="N186" s="51" t="e">
        <f>VLOOKUP([1]Order!I193,[1]!tblCountries[#Data],3,FALSE)</f>
        <v>#REF!</v>
      </c>
      <c r="O186" s="56"/>
      <c r="P186" s="51"/>
      <c r="Q186" s="51"/>
      <c r="R186" s="50" t="e">
        <f t="shared" si="2"/>
        <v>#VALUE!</v>
      </c>
    </row>
    <row r="187" spans="1:18" s="36" customFormat="1" ht="18" customHeight="1">
      <c r="A187" s="51"/>
      <c r="B187" s="51"/>
      <c r="C187" s="51"/>
      <c r="D187" s="51"/>
      <c r="E187" s="51"/>
      <c r="F187" s="77"/>
      <c r="G187" s="51"/>
      <c r="H187" s="51"/>
      <c r="I187" s="51"/>
      <c r="J187" s="52" t="str">
        <f>IF(ISNA(VLOOKUP(K187,Products!$A$3:$B$14,2)),"",VLOOKUP(K187,Products!$A$3:$B$14,2))</f>
        <v/>
      </c>
      <c r="K187" s="53"/>
      <c r="L187" s="57"/>
      <c r="M187" s="55" t="str">
        <f>IF(ISNUMBER(L187),VLOOKUP(K187,Products!$A$3:$C$14,3)*L187,"")</f>
        <v/>
      </c>
      <c r="N187" s="51" t="e">
        <f>VLOOKUP([1]Order!I194,[1]!tblCountries[#Data],3,FALSE)</f>
        <v>#REF!</v>
      </c>
      <c r="O187" s="56"/>
      <c r="P187" s="51"/>
      <c r="Q187" s="51"/>
      <c r="R187" s="50" t="e">
        <f t="shared" si="2"/>
        <v>#VALUE!</v>
      </c>
    </row>
    <row r="188" spans="1:18" s="36" customFormat="1" ht="18" customHeight="1">
      <c r="A188" s="51"/>
      <c r="B188" s="51"/>
      <c r="C188" s="51"/>
      <c r="D188" s="51"/>
      <c r="E188" s="51"/>
      <c r="F188" s="77"/>
      <c r="G188" s="51"/>
      <c r="H188" s="51"/>
      <c r="I188" s="51"/>
      <c r="J188" s="52" t="str">
        <f>IF(ISNA(VLOOKUP(K188,Products!$A$3:$B$14,2)),"",VLOOKUP(K188,Products!$A$3:$B$14,2))</f>
        <v/>
      </c>
      <c r="K188" s="53"/>
      <c r="L188" s="57"/>
      <c r="M188" s="55" t="str">
        <f>IF(ISNUMBER(L188),VLOOKUP(K188,Products!$A$3:$C$14,3)*L188,"")</f>
        <v/>
      </c>
      <c r="N188" s="51" t="e">
        <f>VLOOKUP([1]Order!I195,[1]!tblCountries[#Data],3,FALSE)</f>
        <v>#REF!</v>
      </c>
      <c r="O188" s="56"/>
      <c r="P188" s="51"/>
      <c r="Q188" s="51"/>
      <c r="R188" s="50" t="e">
        <f t="shared" si="2"/>
        <v>#VALUE!</v>
      </c>
    </row>
    <row r="189" spans="1:18" s="36" customFormat="1" ht="18" customHeight="1">
      <c r="A189" s="51"/>
      <c r="B189" s="51"/>
      <c r="C189" s="51"/>
      <c r="D189" s="51"/>
      <c r="E189" s="51"/>
      <c r="F189" s="77"/>
      <c r="G189" s="51"/>
      <c r="H189" s="51"/>
      <c r="I189" s="51"/>
      <c r="J189" s="52" t="str">
        <f>IF(ISNA(VLOOKUP(K189,Products!$A$3:$B$14,2)),"",VLOOKUP(K189,Products!$A$3:$B$14,2))</f>
        <v/>
      </c>
      <c r="K189" s="53"/>
      <c r="L189" s="57"/>
      <c r="M189" s="55" t="str">
        <f>IF(ISNUMBER(L189),VLOOKUP(K189,Products!$A$3:$C$14,3)*L189,"")</f>
        <v/>
      </c>
      <c r="N189" s="51" t="e">
        <f>VLOOKUP([1]Order!I196,[1]!tblCountries[#Data],3,FALSE)</f>
        <v>#REF!</v>
      </c>
      <c r="O189" s="56"/>
      <c r="P189" s="51"/>
      <c r="Q189" s="51"/>
      <c r="R189" s="50" t="e">
        <f t="shared" si="2"/>
        <v>#VALUE!</v>
      </c>
    </row>
    <row r="190" spans="1:18" s="36" customFormat="1" ht="18" customHeight="1">
      <c r="A190" s="51"/>
      <c r="B190" s="51"/>
      <c r="C190" s="51"/>
      <c r="D190" s="51"/>
      <c r="E190" s="51"/>
      <c r="F190" s="77"/>
      <c r="G190" s="51"/>
      <c r="H190" s="51"/>
      <c r="I190" s="51"/>
      <c r="J190" s="52" t="str">
        <f>IF(ISNA(VLOOKUP(K190,Products!$A$3:$B$14,2)),"",VLOOKUP(K190,Products!$A$3:$B$14,2))</f>
        <v/>
      </c>
      <c r="K190" s="53"/>
      <c r="L190" s="57"/>
      <c r="M190" s="55" t="str">
        <f>IF(ISNUMBER(L190),VLOOKUP(K190,Products!$A$3:$C$14,3)*L190,"")</f>
        <v/>
      </c>
      <c r="N190" s="51" t="e">
        <f>VLOOKUP([1]Order!I197,[1]!tblCountries[#Data],3,FALSE)</f>
        <v>#REF!</v>
      </c>
      <c r="O190" s="56"/>
      <c r="P190" s="51"/>
      <c r="Q190" s="51"/>
      <c r="R190" s="50" t="e">
        <f t="shared" si="2"/>
        <v>#VALUE!</v>
      </c>
    </row>
    <row r="191" spans="1:18" s="36" customFormat="1" ht="18" customHeight="1">
      <c r="A191" s="51"/>
      <c r="B191" s="51"/>
      <c r="C191" s="51"/>
      <c r="D191" s="51"/>
      <c r="E191" s="51"/>
      <c r="F191" s="77"/>
      <c r="G191" s="51"/>
      <c r="H191" s="51"/>
      <c r="I191" s="51"/>
      <c r="J191" s="52" t="str">
        <f>IF(ISNA(VLOOKUP(K191,Products!$A$3:$B$14,2)),"",VLOOKUP(K191,Products!$A$3:$B$14,2))</f>
        <v/>
      </c>
      <c r="K191" s="53"/>
      <c r="L191" s="57"/>
      <c r="M191" s="55" t="str">
        <f>IF(ISNUMBER(L191),VLOOKUP(K191,Products!$A$3:$C$14,3)*L191,"")</f>
        <v/>
      </c>
      <c r="N191" s="51" t="e">
        <f>VLOOKUP([1]Order!I198,[1]!tblCountries[#Data],3,FALSE)</f>
        <v>#REF!</v>
      </c>
      <c r="O191" s="56"/>
      <c r="P191" s="51"/>
      <c r="Q191" s="51"/>
      <c r="R191" s="50" t="e">
        <f t="shared" si="2"/>
        <v>#VALUE!</v>
      </c>
    </row>
    <row r="192" spans="1:18" s="36" customFormat="1" ht="18" customHeight="1">
      <c r="A192" s="51"/>
      <c r="B192" s="51"/>
      <c r="C192" s="51"/>
      <c r="D192" s="51"/>
      <c r="E192" s="51"/>
      <c r="F192" s="77"/>
      <c r="G192" s="51"/>
      <c r="H192" s="51"/>
      <c r="I192" s="51"/>
      <c r="J192" s="52" t="str">
        <f>IF(ISNA(VLOOKUP(K192,Products!$A$3:$B$14,2)),"",VLOOKUP(K192,Products!$A$3:$B$14,2))</f>
        <v/>
      </c>
      <c r="K192" s="53"/>
      <c r="L192" s="57"/>
      <c r="M192" s="55" t="str">
        <f>IF(ISNUMBER(L192),VLOOKUP(K192,Products!$A$3:$C$14,3)*L192,"")</f>
        <v/>
      </c>
      <c r="N192" s="51" t="e">
        <f>VLOOKUP([1]Order!I199,[1]!tblCountries[#Data],3,FALSE)</f>
        <v>#REF!</v>
      </c>
      <c r="O192" s="56"/>
      <c r="P192" s="51"/>
      <c r="Q192" s="51"/>
      <c r="R192" s="50" t="e">
        <f t="shared" si="2"/>
        <v>#VALUE!</v>
      </c>
    </row>
    <row r="193" spans="1:18" s="36" customFormat="1" ht="18" customHeight="1">
      <c r="A193" s="51"/>
      <c r="B193" s="51"/>
      <c r="C193" s="51"/>
      <c r="D193" s="51"/>
      <c r="E193" s="51"/>
      <c r="F193" s="77"/>
      <c r="G193" s="51"/>
      <c r="H193" s="51"/>
      <c r="I193" s="51"/>
      <c r="J193" s="52" t="str">
        <f>IF(ISNA(VLOOKUP(K193,Products!$A$3:$B$14,2)),"",VLOOKUP(K193,Products!$A$3:$B$14,2))</f>
        <v/>
      </c>
      <c r="K193" s="53"/>
      <c r="L193" s="57"/>
      <c r="M193" s="55" t="str">
        <f>IF(ISNUMBER(L193),VLOOKUP(K193,Products!$A$3:$C$14,3)*L193,"")</f>
        <v/>
      </c>
      <c r="N193" s="51" t="e">
        <f>VLOOKUP([1]Order!I200,[1]!tblCountries[#Data],3,FALSE)</f>
        <v>#REF!</v>
      </c>
      <c r="O193" s="56"/>
      <c r="P193" s="51"/>
      <c r="Q193" s="51"/>
      <c r="R193" s="50" t="e">
        <f t="shared" si="2"/>
        <v>#VALUE!</v>
      </c>
    </row>
    <row r="194" spans="1:18" s="36" customFormat="1" ht="18" customHeight="1">
      <c r="A194" s="51"/>
      <c r="B194" s="51"/>
      <c r="C194" s="51"/>
      <c r="D194" s="51"/>
      <c r="E194" s="51"/>
      <c r="F194" s="77"/>
      <c r="G194" s="51"/>
      <c r="H194" s="51"/>
      <c r="I194" s="51"/>
      <c r="J194" s="52" t="str">
        <f>IF(ISNA(VLOOKUP(K194,Products!$A$3:$B$14,2)),"",VLOOKUP(K194,Products!$A$3:$B$14,2))</f>
        <v/>
      </c>
      <c r="K194" s="53"/>
      <c r="L194" s="57"/>
      <c r="M194" s="55" t="str">
        <f>IF(ISNUMBER(L194),VLOOKUP(K194,Products!$A$3:$C$14,3)*L194,"")</f>
        <v/>
      </c>
      <c r="N194" s="51" t="e">
        <f>VLOOKUP([1]Order!I201,[1]!tblCountries[#Data],3,FALSE)</f>
        <v>#REF!</v>
      </c>
      <c r="O194" s="56"/>
      <c r="P194" s="51"/>
      <c r="Q194" s="51"/>
      <c r="R194" s="50" t="e">
        <f t="shared" si="2"/>
        <v>#VALUE!</v>
      </c>
    </row>
    <row r="195" spans="1:18" s="36" customFormat="1" ht="18" customHeight="1">
      <c r="A195" s="51"/>
      <c r="B195" s="51"/>
      <c r="C195" s="51"/>
      <c r="D195" s="51"/>
      <c r="E195" s="51"/>
      <c r="F195" s="77"/>
      <c r="G195" s="51"/>
      <c r="H195" s="51"/>
      <c r="I195" s="51"/>
      <c r="J195" s="52" t="str">
        <f>IF(ISNA(VLOOKUP(K195,Products!$A$3:$B$14,2)),"",VLOOKUP(K195,Products!$A$3:$B$14,2))</f>
        <v/>
      </c>
      <c r="K195" s="53"/>
      <c r="L195" s="57"/>
      <c r="M195" s="55" t="str">
        <f>IF(ISNUMBER(L195),VLOOKUP(K195,Products!$A$3:$C$14,3)*L195,"")</f>
        <v/>
      </c>
      <c r="N195" s="51" t="e">
        <f>VLOOKUP([1]Order!I202,[1]!tblCountries[#Data],3,FALSE)</f>
        <v>#REF!</v>
      </c>
      <c r="O195" s="56"/>
      <c r="P195" s="51"/>
      <c r="Q195" s="51"/>
      <c r="R195" s="50" t="e">
        <f t="shared" si="2"/>
        <v>#VALUE!</v>
      </c>
    </row>
    <row r="196" spans="1:18" s="36" customFormat="1" ht="18" customHeight="1">
      <c r="A196" s="51"/>
      <c r="B196" s="51"/>
      <c r="C196" s="51"/>
      <c r="D196" s="51"/>
      <c r="E196" s="51"/>
      <c r="F196" s="77"/>
      <c r="G196" s="51"/>
      <c r="H196" s="51"/>
      <c r="I196" s="51"/>
      <c r="J196" s="52" t="str">
        <f>IF(ISNA(VLOOKUP(K196,Products!$A$3:$B$14,2)),"",VLOOKUP(K196,Products!$A$3:$B$14,2))</f>
        <v/>
      </c>
      <c r="K196" s="53"/>
      <c r="L196" s="57"/>
      <c r="M196" s="55" t="str">
        <f>IF(ISNUMBER(L196),VLOOKUP(K196,Products!$A$3:$C$14,3)*L196,"")</f>
        <v/>
      </c>
      <c r="N196" s="51" t="e">
        <f>VLOOKUP([1]Order!I203,[1]!tblCountries[#Data],3,FALSE)</f>
        <v>#REF!</v>
      </c>
      <c r="O196" s="56"/>
      <c r="P196" s="51"/>
      <c r="Q196" s="51"/>
      <c r="R196" s="50" t="e">
        <f t="shared" si="2"/>
        <v>#VALUE!</v>
      </c>
    </row>
    <row r="197" spans="1:18" s="36" customFormat="1" ht="18" customHeight="1">
      <c r="A197" s="51"/>
      <c r="B197" s="51"/>
      <c r="C197" s="51"/>
      <c r="D197" s="51"/>
      <c r="E197" s="51"/>
      <c r="F197" s="77"/>
      <c r="G197" s="51"/>
      <c r="H197" s="51"/>
      <c r="I197" s="51"/>
      <c r="J197" s="52" t="str">
        <f>IF(ISNA(VLOOKUP(K197,Products!$A$3:$B$14,2)),"",VLOOKUP(K197,Products!$A$3:$B$14,2))</f>
        <v/>
      </c>
      <c r="K197" s="53"/>
      <c r="L197" s="57"/>
      <c r="M197" s="55" t="str">
        <f>IF(ISNUMBER(L197),VLOOKUP(K197,Products!$A$3:$C$14,3)*L197,"")</f>
        <v/>
      </c>
      <c r="N197" s="51" t="e">
        <f>VLOOKUP([1]Order!I204,[1]!tblCountries[#Data],3,FALSE)</f>
        <v>#REF!</v>
      </c>
      <c r="O197" s="56"/>
      <c r="P197" s="51"/>
      <c r="Q197" s="51"/>
      <c r="R197" s="50" t="e">
        <f t="shared" si="2"/>
        <v>#VALUE!</v>
      </c>
    </row>
    <row r="198" spans="1:18" s="36" customFormat="1" ht="18" customHeight="1">
      <c r="A198" s="51"/>
      <c r="B198" s="51"/>
      <c r="C198" s="51"/>
      <c r="D198" s="51"/>
      <c r="E198" s="51"/>
      <c r="F198" s="77"/>
      <c r="G198" s="51"/>
      <c r="H198" s="51"/>
      <c r="I198" s="51"/>
      <c r="J198" s="52" t="str">
        <f>IF(ISNA(VLOOKUP(K198,Products!$A$3:$B$14,2)),"",VLOOKUP(K198,Products!$A$3:$B$14,2))</f>
        <v/>
      </c>
      <c r="K198" s="53"/>
      <c r="L198" s="57"/>
      <c r="M198" s="55" t="str">
        <f>IF(ISNUMBER(L198),VLOOKUP(K198,Products!$A$3:$C$14,3)*L198,"")</f>
        <v/>
      </c>
      <c r="N198" s="51" t="e">
        <f>VLOOKUP([1]Order!I205,[1]!tblCountries[#Data],3,FALSE)</f>
        <v>#REF!</v>
      </c>
      <c r="O198" s="56"/>
      <c r="P198" s="51"/>
      <c r="Q198" s="51"/>
      <c r="R198" s="50" t="e">
        <f t="shared" si="2"/>
        <v>#VALUE!</v>
      </c>
    </row>
    <row r="199" spans="1:18" s="36" customFormat="1" ht="18" customHeight="1">
      <c r="A199" s="51"/>
      <c r="B199" s="51"/>
      <c r="C199" s="51"/>
      <c r="D199" s="51"/>
      <c r="E199" s="51"/>
      <c r="F199" s="77"/>
      <c r="G199" s="51"/>
      <c r="H199" s="51"/>
      <c r="I199" s="51"/>
      <c r="J199" s="52" t="str">
        <f>IF(ISNA(VLOOKUP(K199,Products!$A$3:$B$14,2)),"",VLOOKUP(K199,Products!$A$3:$B$14,2))</f>
        <v/>
      </c>
      <c r="K199" s="53"/>
      <c r="L199" s="57"/>
      <c r="M199" s="55" t="str">
        <f>IF(ISNUMBER(L199),VLOOKUP(K199,Products!$A$3:$C$14,3)*L199,"")</f>
        <v/>
      </c>
      <c r="N199" s="51" t="e">
        <f>VLOOKUP([1]Order!I206,[1]!tblCountries[#Data],3,FALSE)</f>
        <v>#REF!</v>
      </c>
      <c r="O199" s="56"/>
      <c r="P199" s="51"/>
      <c r="Q199" s="51"/>
      <c r="R199" s="50" t="e">
        <f t="shared" si="2"/>
        <v>#VALUE!</v>
      </c>
    </row>
    <row r="200" spans="1:18" s="36" customFormat="1" ht="18" customHeight="1">
      <c r="A200" s="51"/>
      <c r="B200" s="51"/>
      <c r="C200" s="51"/>
      <c r="D200" s="51"/>
      <c r="E200" s="51"/>
      <c r="F200" s="77"/>
      <c r="G200" s="51"/>
      <c r="H200" s="51"/>
      <c r="I200" s="51"/>
      <c r="J200" s="52" t="str">
        <f>IF(ISNA(VLOOKUP(K200,Products!$A$3:$B$14,2)),"",VLOOKUP(K200,Products!$A$3:$B$14,2))</f>
        <v/>
      </c>
      <c r="K200" s="53"/>
      <c r="L200" s="57"/>
      <c r="M200" s="55" t="str">
        <f>IF(ISNUMBER(L200),VLOOKUP(K200,Products!$A$3:$C$14,3)*L200,"")</f>
        <v/>
      </c>
      <c r="N200" s="51" t="e">
        <f>VLOOKUP([1]Order!I207,[1]!tblCountries[#Data],3,FALSE)</f>
        <v>#REF!</v>
      </c>
      <c r="O200" s="56"/>
      <c r="P200" s="51"/>
      <c r="Q200" s="51"/>
      <c r="R200" s="50" t="e">
        <f t="shared" si="2"/>
        <v>#VALUE!</v>
      </c>
    </row>
    <row r="201" spans="1:18" s="36" customFormat="1" ht="18" customHeight="1">
      <c r="A201" s="51"/>
      <c r="B201" s="51"/>
      <c r="C201" s="51"/>
      <c r="D201" s="51"/>
      <c r="E201" s="51"/>
      <c r="F201" s="77"/>
      <c r="G201" s="51"/>
      <c r="H201" s="51"/>
      <c r="I201" s="51"/>
      <c r="J201" s="52" t="str">
        <f>IF(ISNA(VLOOKUP(K201,Products!$A$3:$B$14,2)),"",VLOOKUP(K201,Products!$A$3:$B$14,2))</f>
        <v/>
      </c>
      <c r="K201" s="53"/>
      <c r="L201" s="57"/>
      <c r="M201" s="55" t="str">
        <f>IF(ISNUMBER(L201),VLOOKUP(K201,Products!$A$3:$C$14,3)*L201,"")</f>
        <v/>
      </c>
      <c r="N201" s="51" t="e">
        <f>VLOOKUP([1]Order!I208,[1]!tblCountries[#Data],3,FALSE)</f>
        <v>#REF!</v>
      </c>
      <c r="O201" s="56"/>
      <c r="P201" s="51"/>
      <c r="Q201" s="51"/>
      <c r="R201" s="50" t="e">
        <f t="shared" si="2"/>
        <v>#VALUE!</v>
      </c>
    </row>
    <row r="202" spans="1:18" s="36" customFormat="1" ht="18" customHeight="1">
      <c r="A202" s="51"/>
      <c r="B202" s="51"/>
      <c r="C202" s="51"/>
      <c r="D202" s="51"/>
      <c r="E202" s="51"/>
      <c r="F202" s="77"/>
      <c r="G202" s="51"/>
      <c r="H202" s="51"/>
      <c r="I202" s="51"/>
      <c r="J202" s="52" t="str">
        <f>IF(ISNA(VLOOKUP(K202,Products!$A$3:$B$14,2)),"",VLOOKUP(K202,Products!$A$3:$B$14,2))</f>
        <v/>
      </c>
      <c r="K202" s="53"/>
      <c r="L202" s="57"/>
      <c r="M202" s="55" t="str">
        <f>IF(ISNUMBER(L202),VLOOKUP(K202,Products!$A$3:$C$14,3)*L202,"")</f>
        <v/>
      </c>
      <c r="N202" s="51" t="e">
        <f>VLOOKUP([1]Order!I209,[1]!tblCountries[#Data],3,FALSE)</f>
        <v>#REF!</v>
      </c>
      <c r="O202" s="56"/>
      <c r="P202" s="51"/>
      <c r="Q202" s="51"/>
      <c r="R202" s="50" t="e">
        <f t="shared" si="2"/>
        <v>#VALUE!</v>
      </c>
    </row>
    <row r="203" spans="1:18" s="36" customFormat="1" ht="18" customHeight="1">
      <c r="A203" s="51"/>
      <c r="B203" s="51"/>
      <c r="C203" s="51"/>
      <c r="D203" s="51"/>
      <c r="E203" s="51"/>
      <c r="F203" s="77"/>
      <c r="G203" s="51"/>
      <c r="H203" s="51"/>
      <c r="I203" s="51"/>
      <c r="J203" s="52" t="str">
        <f>IF(ISNA(VLOOKUP(K203,Products!$A$3:$B$14,2)),"",VLOOKUP(K203,Products!$A$3:$B$14,2))</f>
        <v/>
      </c>
      <c r="K203" s="53"/>
      <c r="L203" s="57"/>
      <c r="M203" s="55" t="str">
        <f>IF(ISNUMBER(L203),VLOOKUP(K203,Products!$A$3:$C$14,3)*L203,"")</f>
        <v/>
      </c>
      <c r="N203" s="51" t="e">
        <f>VLOOKUP([1]Order!I210,[1]!tblCountries[#Data],3,FALSE)</f>
        <v>#REF!</v>
      </c>
      <c r="O203" s="56"/>
      <c r="P203" s="51"/>
      <c r="Q203" s="51"/>
      <c r="R203" s="50" t="e">
        <f t="shared" si="2"/>
        <v>#VALUE!</v>
      </c>
    </row>
    <row r="204" spans="1:18" s="36" customFormat="1" ht="18" customHeight="1">
      <c r="A204" s="51"/>
      <c r="B204" s="51"/>
      <c r="C204" s="51"/>
      <c r="D204" s="51"/>
      <c r="E204" s="51"/>
      <c r="F204" s="77"/>
      <c r="G204" s="51"/>
      <c r="H204" s="51"/>
      <c r="I204" s="51"/>
      <c r="J204" s="52" t="str">
        <f>IF(ISNA(VLOOKUP(K204,Products!$A$3:$B$14,2)),"",VLOOKUP(K204,Products!$A$3:$B$14,2))</f>
        <v/>
      </c>
      <c r="K204" s="53"/>
      <c r="L204" s="57"/>
      <c r="M204" s="55" t="str">
        <f>IF(ISNUMBER(L204),VLOOKUP(K204,Products!$A$3:$C$14,3)*L204,"")</f>
        <v/>
      </c>
      <c r="N204" s="51" t="e">
        <f>VLOOKUP([1]Order!I211,[1]!tblCountries[#Data],3,FALSE)</f>
        <v>#REF!</v>
      </c>
      <c r="O204" s="56"/>
      <c r="P204" s="51"/>
      <c r="Q204" s="51"/>
      <c r="R204" s="50" t="e">
        <f t="shared" si="2"/>
        <v>#VALUE!</v>
      </c>
    </row>
    <row r="205" spans="1:18" s="36" customFormat="1" ht="18" customHeight="1">
      <c r="A205" s="51"/>
      <c r="B205" s="51"/>
      <c r="C205" s="51"/>
      <c r="D205" s="51"/>
      <c r="E205" s="51"/>
      <c r="F205" s="77"/>
      <c r="G205" s="51"/>
      <c r="H205" s="51"/>
      <c r="I205" s="51"/>
      <c r="J205" s="52" t="str">
        <f>IF(ISNA(VLOOKUP(K205,Products!$A$3:$B$14,2)),"",VLOOKUP(K205,Products!$A$3:$B$14,2))</f>
        <v/>
      </c>
      <c r="K205" s="53"/>
      <c r="L205" s="57"/>
      <c r="M205" s="55" t="str">
        <f>IF(ISNUMBER(L205),VLOOKUP(K205,Products!$A$3:$C$14,3)*L205,"")</f>
        <v/>
      </c>
      <c r="N205" s="51" t="e">
        <f>VLOOKUP([1]Order!I212,[1]!tblCountries[#Data],3,FALSE)</f>
        <v>#REF!</v>
      </c>
      <c r="O205" s="56"/>
      <c r="P205" s="51"/>
      <c r="Q205" s="51"/>
      <c r="R205" s="50" t="e">
        <f t="shared" si="2"/>
        <v>#VALUE!</v>
      </c>
    </row>
    <row r="206" spans="1:18" s="36" customFormat="1" ht="18" customHeight="1">
      <c r="A206" s="51"/>
      <c r="B206" s="51"/>
      <c r="C206" s="51"/>
      <c r="D206" s="51"/>
      <c r="E206" s="51"/>
      <c r="F206" s="77"/>
      <c r="G206" s="51"/>
      <c r="H206" s="51"/>
      <c r="I206" s="51"/>
      <c r="J206" s="52" t="str">
        <f>IF(ISNA(VLOOKUP(K206,Products!$A$3:$B$14,2)),"",VLOOKUP(K206,Products!$A$3:$B$14,2))</f>
        <v/>
      </c>
      <c r="K206" s="53"/>
      <c r="L206" s="57"/>
      <c r="M206" s="55" t="str">
        <f>IF(ISNUMBER(L206),VLOOKUP(K206,Products!$A$3:$C$14,3)*L206,"")</f>
        <v/>
      </c>
      <c r="N206" s="51" t="e">
        <f>VLOOKUP([1]Order!I213,[1]!tblCountries[#Data],3,FALSE)</f>
        <v>#REF!</v>
      </c>
      <c r="O206" s="56"/>
      <c r="P206" s="51"/>
      <c r="Q206" s="51"/>
      <c r="R206" s="50" t="e">
        <f t="shared" si="2"/>
        <v>#VALUE!</v>
      </c>
    </row>
    <row r="207" spans="1:18" s="36" customFormat="1" ht="18" customHeight="1">
      <c r="A207" s="51"/>
      <c r="B207" s="51"/>
      <c r="C207" s="51"/>
      <c r="D207" s="51"/>
      <c r="E207" s="51"/>
      <c r="F207" s="77"/>
      <c r="G207" s="51"/>
      <c r="H207" s="51"/>
      <c r="I207" s="51"/>
      <c r="J207" s="52" t="str">
        <f>IF(ISNA(VLOOKUP(K207,Products!$A$3:$B$14,2)),"",VLOOKUP(K207,Products!$A$3:$B$14,2))</f>
        <v/>
      </c>
      <c r="K207" s="53"/>
      <c r="L207" s="57"/>
      <c r="M207" s="55" t="str">
        <f>IF(ISNUMBER(L207),VLOOKUP(K207,Products!$A$3:$C$14,3)*L207,"")</f>
        <v/>
      </c>
      <c r="N207" s="51" t="e">
        <f>VLOOKUP([1]Order!I214,[1]!tblCountries[#Data],3,FALSE)</f>
        <v>#REF!</v>
      </c>
      <c r="O207" s="56"/>
      <c r="P207" s="51"/>
      <c r="Q207" s="51"/>
      <c r="R207" s="50" t="e">
        <f t="shared" si="2"/>
        <v>#VALUE!</v>
      </c>
    </row>
    <row r="208" spans="1:18" s="36" customFormat="1" ht="18" customHeight="1">
      <c r="A208" s="51"/>
      <c r="B208" s="51"/>
      <c r="C208" s="51"/>
      <c r="D208" s="51"/>
      <c r="E208" s="51"/>
      <c r="F208" s="77"/>
      <c r="G208" s="51"/>
      <c r="H208" s="51"/>
      <c r="I208" s="51"/>
      <c r="J208" s="52" t="str">
        <f>IF(ISNA(VLOOKUP(K208,Products!$A$3:$B$14,2)),"",VLOOKUP(K208,Products!$A$3:$B$14,2))</f>
        <v/>
      </c>
      <c r="K208" s="53"/>
      <c r="L208" s="57"/>
      <c r="M208" s="55" t="str">
        <f>IF(ISNUMBER(L208),VLOOKUP(K208,Products!$A$3:$C$14,3)*L208,"")</f>
        <v/>
      </c>
      <c r="N208" s="51" t="e">
        <f>VLOOKUP([1]Order!I215,[1]!tblCountries[#Data],3,FALSE)</f>
        <v>#REF!</v>
      </c>
      <c r="O208" s="56"/>
      <c r="P208" s="51"/>
      <c r="Q208" s="51"/>
      <c r="R208" s="50" t="e">
        <f t="shared" si="2"/>
        <v>#VALUE!</v>
      </c>
    </row>
    <row r="209" spans="1:18" s="36" customFormat="1" ht="18" customHeight="1">
      <c r="A209" s="51"/>
      <c r="B209" s="51"/>
      <c r="C209" s="51"/>
      <c r="D209" s="51"/>
      <c r="E209" s="51"/>
      <c r="F209" s="77"/>
      <c r="G209" s="51"/>
      <c r="H209" s="51"/>
      <c r="I209" s="51"/>
      <c r="J209" s="52" t="str">
        <f>IF(ISNA(VLOOKUP(K209,Products!$A$3:$B$14,2)),"",VLOOKUP(K209,Products!$A$3:$B$14,2))</f>
        <v/>
      </c>
      <c r="K209" s="53"/>
      <c r="L209" s="57"/>
      <c r="M209" s="55" t="str">
        <f>IF(ISNUMBER(L209),VLOOKUP(K209,Products!$A$3:$C$14,3)*L209,"")</f>
        <v/>
      </c>
      <c r="N209" s="51" t="e">
        <f>VLOOKUP([1]Order!I216,[1]!tblCountries[#Data],3,FALSE)</f>
        <v>#REF!</v>
      </c>
      <c r="O209" s="56"/>
      <c r="P209" s="51"/>
      <c r="Q209" s="51"/>
      <c r="R209" s="50" t="e">
        <f t="shared" si="2"/>
        <v>#VALUE!</v>
      </c>
    </row>
    <row r="210" spans="1:18" s="36" customFormat="1" ht="18" customHeight="1">
      <c r="A210" s="51"/>
      <c r="B210" s="51"/>
      <c r="C210" s="51"/>
      <c r="D210" s="51"/>
      <c r="E210" s="51"/>
      <c r="F210" s="77"/>
      <c r="G210" s="51"/>
      <c r="H210" s="51"/>
      <c r="I210" s="51"/>
      <c r="J210" s="52" t="str">
        <f>IF(ISNA(VLOOKUP(K210,Products!$A$3:$B$14,2)),"",VLOOKUP(K210,Products!$A$3:$B$14,2))</f>
        <v/>
      </c>
      <c r="K210" s="53"/>
      <c r="L210" s="57"/>
      <c r="M210" s="55" t="str">
        <f>IF(ISNUMBER(L210),VLOOKUP(K210,Products!$A$3:$C$14,3)*L210,"")</f>
        <v/>
      </c>
      <c r="N210" s="51" t="e">
        <f>VLOOKUP([1]Order!I217,[1]!tblCountries[#Data],3,FALSE)</f>
        <v>#REF!</v>
      </c>
      <c r="O210" s="56"/>
      <c r="P210" s="51"/>
      <c r="Q210" s="51"/>
      <c r="R210" s="50" t="e">
        <f t="shared" si="2"/>
        <v>#VALUE!</v>
      </c>
    </row>
    <row r="211" spans="1:18" s="36" customFormat="1" ht="18" customHeight="1">
      <c r="A211" s="51"/>
      <c r="B211" s="51"/>
      <c r="C211" s="51"/>
      <c r="D211" s="51"/>
      <c r="E211" s="51"/>
      <c r="F211" s="77"/>
      <c r="G211" s="51"/>
      <c r="H211" s="51"/>
      <c r="I211" s="51"/>
      <c r="J211" s="52" t="str">
        <f>IF(ISNA(VLOOKUP(K211,Products!$A$3:$B$14,2)),"",VLOOKUP(K211,Products!$A$3:$B$14,2))</f>
        <v/>
      </c>
      <c r="K211" s="53"/>
      <c r="L211" s="57"/>
      <c r="M211" s="55" t="str">
        <f>IF(ISNUMBER(L211),VLOOKUP(K211,Products!$A$3:$C$14,3)*L211,"")</f>
        <v/>
      </c>
      <c r="N211" s="51" t="e">
        <f>VLOOKUP([1]Order!I218,[1]!tblCountries[#Data],3,FALSE)</f>
        <v>#REF!</v>
      </c>
      <c r="O211" s="56"/>
      <c r="P211" s="51"/>
      <c r="Q211" s="51"/>
      <c r="R211" s="50" t="e">
        <f t="shared" si="2"/>
        <v>#VALUE!</v>
      </c>
    </row>
    <row r="212" spans="1:18" s="36" customFormat="1" ht="18" customHeight="1">
      <c r="A212" s="51"/>
      <c r="B212" s="51"/>
      <c r="C212" s="51"/>
      <c r="D212" s="51"/>
      <c r="E212" s="51"/>
      <c r="F212" s="77"/>
      <c r="G212" s="51"/>
      <c r="H212" s="51"/>
      <c r="I212" s="51"/>
      <c r="J212" s="52" t="str">
        <f>IF(ISNA(VLOOKUP(K212,Products!$A$3:$B$14,2)),"",VLOOKUP(K212,Products!$A$3:$B$14,2))</f>
        <v/>
      </c>
      <c r="K212" s="53"/>
      <c r="L212" s="57"/>
      <c r="M212" s="55" t="str">
        <f>IF(ISNUMBER(L212),VLOOKUP(K212,Products!$A$3:$C$14,3)*L212,"")</f>
        <v/>
      </c>
      <c r="N212" s="51" t="e">
        <f>VLOOKUP([1]Order!I219,[1]!tblCountries[#Data],3,FALSE)</f>
        <v>#REF!</v>
      </c>
      <c r="O212" s="56"/>
      <c r="P212" s="51"/>
      <c r="Q212" s="51"/>
      <c r="R212" s="50" t="e">
        <f t="shared" si="2"/>
        <v>#VALUE!</v>
      </c>
    </row>
    <row r="213" spans="1:18" s="36" customFormat="1" ht="18" customHeight="1">
      <c r="A213" s="51"/>
      <c r="B213" s="51"/>
      <c r="C213" s="51"/>
      <c r="D213" s="51"/>
      <c r="E213" s="51"/>
      <c r="F213" s="77"/>
      <c r="G213" s="51"/>
      <c r="H213" s="51"/>
      <c r="I213" s="51"/>
      <c r="J213" s="52" t="str">
        <f>IF(ISNA(VLOOKUP(K213,Products!$A$3:$B$14,2)),"",VLOOKUP(K213,Products!$A$3:$B$14,2))</f>
        <v/>
      </c>
      <c r="K213" s="53"/>
      <c r="L213" s="57"/>
      <c r="M213" s="55" t="str">
        <f>IF(ISNUMBER(L213),VLOOKUP(K213,Products!$A$3:$C$14,3)*L213,"")</f>
        <v/>
      </c>
      <c r="N213" s="51" t="e">
        <f>VLOOKUP([1]Order!I220,[1]!tblCountries[#Data],3,FALSE)</f>
        <v>#REF!</v>
      </c>
      <c r="O213" s="56"/>
      <c r="P213" s="51"/>
      <c r="Q213" s="51"/>
      <c r="R213" s="50" t="e">
        <f t="shared" si="2"/>
        <v>#VALUE!</v>
      </c>
    </row>
    <row r="214" spans="1:18" s="36" customFormat="1" ht="18" customHeight="1">
      <c r="A214" s="51"/>
      <c r="B214" s="51"/>
      <c r="C214" s="51"/>
      <c r="D214" s="51"/>
      <c r="E214" s="51"/>
      <c r="F214" s="77"/>
      <c r="G214" s="51"/>
      <c r="H214" s="51"/>
      <c r="I214" s="51"/>
      <c r="J214" s="52" t="str">
        <f>IF(ISNA(VLOOKUP(K214,Products!$A$3:$B$14,2)),"",VLOOKUP(K214,Products!$A$3:$B$14,2))</f>
        <v/>
      </c>
      <c r="K214" s="53"/>
      <c r="L214" s="57"/>
      <c r="M214" s="55" t="str">
        <f>IF(ISNUMBER(L214),VLOOKUP(K214,Products!$A$3:$C$14,3)*L214,"")</f>
        <v/>
      </c>
      <c r="N214" s="51" t="e">
        <f>VLOOKUP([1]Order!I221,[1]!tblCountries[#Data],3,FALSE)</f>
        <v>#REF!</v>
      </c>
      <c r="O214" s="56"/>
      <c r="P214" s="51"/>
      <c r="Q214" s="51"/>
      <c r="R214" s="50" t="e">
        <f t="shared" si="2"/>
        <v>#VALUE!</v>
      </c>
    </row>
    <row r="215" spans="1:18" s="36" customFormat="1" ht="18" customHeight="1">
      <c r="A215" s="51"/>
      <c r="B215" s="51"/>
      <c r="C215" s="51"/>
      <c r="D215" s="51"/>
      <c r="E215" s="51"/>
      <c r="F215" s="77"/>
      <c r="G215" s="51"/>
      <c r="H215" s="51"/>
      <c r="I215" s="51"/>
      <c r="J215" s="52" t="str">
        <f>IF(ISNA(VLOOKUP(K215,Products!$A$3:$B$14,2)),"",VLOOKUP(K215,Products!$A$3:$B$14,2))</f>
        <v/>
      </c>
      <c r="K215" s="53"/>
      <c r="L215" s="57"/>
      <c r="M215" s="55" t="str">
        <f>IF(ISNUMBER(L215),VLOOKUP(K215,Products!$A$3:$C$14,3)*L215,"")</f>
        <v/>
      </c>
      <c r="N215" s="51" t="e">
        <f>VLOOKUP([1]Order!I222,[1]!tblCountries[#Data],3,FALSE)</f>
        <v>#REF!</v>
      </c>
      <c r="O215" s="56"/>
      <c r="P215" s="51"/>
      <c r="Q215" s="51"/>
      <c r="R215" s="50" t="e">
        <f t="shared" ref="R215:R278" si="3">M216*L216</f>
        <v>#VALUE!</v>
      </c>
    </row>
    <row r="216" spans="1:18" s="36" customFormat="1" ht="18" customHeight="1">
      <c r="A216" s="51"/>
      <c r="B216" s="51"/>
      <c r="C216" s="51"/>
      <c r="D216" s="51"/>
      <c r="E216" s="51"/>
      <c r="F216" s="77"/>
      <c r="G216" s="51"/>
      <c r="H216" s="51"/>
      <c r="I216" s="51"/>
      <c r="J216" s="52" t="str">
        <f>IF(ISNA(VLOOKUP(K216,Products!$A$3:$B$14,2)),"",VLOOKUP(K216,Products!$A$3:$B$14,2))</f>
        <v/>
      </c>
      <c r="K216" s="53"/>
      <c r="L216" s="57"/>
      <c r="M216" s="55" t="str">
        <f>IF(ISNUMBER(L216),VLOOKUP(K216,Products!$A$3:$C$14,3)*L216,"")</f>
        <v/>
      </c>
      <c r="N216" s="51" t="e">
        <f>VLOOKUP([1]Order!I223,[1]!tblCountries[#Data],3,FALSE)</f>
        <v>#REF!</v>
      </c>
      <c r="O216" s="56"/>
      <c r="P216" s="51"/>
      <c r="Q216" s="51"/>
      <c r="R216" s="50" t="e">
        <f t="shared" si="3"/>
        <v>#VALUE!</v>
      </c>
    </row>
    <row r="217" spans="1:18" s="36" customFormat="1" ht="18" customHeight="1">
      <c r="A217" s="51"/>
      <c r="B217" s="51"/>
      <c r="C217" s="51"/>
      <c r="D217" s="51"/>
      <c r="E217" s="51"/>
      <c r="F217" s="77"/>
      <c r="G217" s="51"/>
      <c r="H217" s="51"/>
      <c r="I217" s="51"/>
      <c r="J217" s="52" t="str">
        <f>IF(ISNA(VLOOKUP(K217,Products!$A$3:$B$14,2)),"",VLOOKUP(K217,Products!$A$3:$B$14,2))</f>
        <v/>
      </c>
      <c r="K217" s="53"/>
      <c r="L217" s="57"/>
      <c r="M217" s="55" t="str">
        <f>IF(ISNUMBER(L217),VLOOKUP(K217,Products!$A$3:$C$14,3)*L217,"")</f>
        <v/>
      </c>
      <c r="N217" s="51" t="e">
        <f>VLOOKUP([1]Order!I224,[1]!tblCountries[#Data],3,FALSE)</f>
        <v>#REF!</v>
      </c>
      <c r="O217" s="56"/>
      <c r="P217" s="51"/>
      <c r="Q217" s="51"/>
      <c r="R217" s="50" t="e">
        <f t="shared" si="3"/>
        <v>#VALUE!</v>
      </c>
    </row>
    <row r="218" spans="1:18" s="36" customFormat="1" ht="18" customHeight="1">
      <c r="A218" s="51"/>
      <c r="B218" s="51"/>
      <c r="C218" s="51"/>
      <c r="D218" s="51"/>
      <c r="E218" s="51"/>
      <c r="F218" s="77"/>
      <c r="G218" s="51"/>
      <c r="H218" s="51"/>
      <c r="I218" s="51"/>
      <c r="J218" s="52" t="str">
        <f>IF(ISNA(VLOOKUP(K218,Products!$A$3:$B$14,2)),"",VLOOKUP(K218,Products!$A$3:$B$14,2))</f>
        <v/>
      </c>
      <c r="K218" s="53"/>
      <c r="L218" s="57"/>
      <c r="M218" s="55" t="str">
        <f>IF(ISNUMBER(L218),VLOOKUP(K218,Products!$A$3:$C$14,3)*L218,"")</f>
        <v/>
      </c>
      <c r="N218" s="51" t="e">
        <f>VLOOKUP([1]Order!I225,[1]!tblCountries[#Data],3,FALSE)</f>
        <v>#REF!</v>
      </c>
      <c r="O218" s="56"/>
      <c r="P218" s="51"/>
      <c r="Q218" s="51"/>
      <c r="R218" s="50" t="e">
        <f t="shared" si="3"/>
        <v>#VALUE!</v>
      </c>
    </row>
    <row r="219" spans="1:18" s="36" customFormat="1" ht="18" customHeight="1">
      <c r="A219" s="51"/>
      <c r="B219" s="51"/>
      <c r="C219" s="51"/>
      <c r="D219" s="51"/>
      <c r="E219" s="51"/>
      <c r="F219" s="77"/>
      <c r="G219" s="51"/>
      <c r="H219" s="51"/>
      <c r="I219" s="51"/>
      <c r="J219" s="52" t="str">
        <f>IF(ISNA(VLOOKUP(K219,Products!$A$3:$B$14,2)),"",VLOOKUP(K219,Products!$A$3:$B$14,2))</f>
        <v/>
      </c>
      <c r="K219" s="53"/>
      <c r="L219" s="57"/>
      <c r="M219" s="55" t="str">
        <f>IF(ISNUMBER(L219),VLOOKUP(K219,Products!$A$3:$C$14,3)*L219,"")</f>
        <v/>
      </c>
      <c r="N219" s="51" t="e">
        <f>VLOOKUP([1]Order!I226,[1]!tblCountries[#Data],3,FALSE)</f>
        <v>#REF!</v>
      </c>
      <c r="O219" s="56"/>
      <c r="P219" s="51"/>
      <c r="Q219" s="51"/>
      <c r="R219" s="50" t="e">
        <f t="shared" si="3"/>
        <v>#VALUE!</v>
      </c>
    </row>
    <row r="220" spans="1:18" s="36" customFormat="1" ht="18" customHeight="1">
      <c r="A220" s="51"/>
      <c r="B220" s="51"/>
      <c r="C220" s="51"/>
      <c r="D220" s="51"/>
      <c r="E220" s="51"/>
      <c r="F220" s="77"/>
      <c r="G220" s="51"/>
      <c r="H220" s="51"/>
      <c r="I220" s="51"/>
      <c r="J220" s="52" t="str">
        <f>IF(ISNA(VLOOKUP(K220,Products!$A$3:$B$14,2)),"",VLOOKUP(K220,Products!$A$3:$B$14,2))</f>
        <v/>
      </c>
      <c r="K220" s="53"/>
      <c r="L220" s="57"/>
      <c r="M220" s="55" t="str">
        <f>IF(ISNUMBER(L220),VLOOKUP(K220,Products!$A$3:$C$14,3)*L220,"")</f>
        <v/>
      </c>
      <c r="N220" s="51" t="e">
        <f>VLOOKUP([1]Order!I227,[1]!tblCountries[#Data],3,FALSE)</f>
        <v>#REF!</v>
      </c>
      <c r="O220" s="56"/>
      <c r="P220" s="51"/>
      <c r="Q220" s="51"/>
      <c r="R220" s="50" t="e">
        <f t="shared" si="3"/>
        <v>#VALUE!</v>
      </c>
    </row>
    <row r="221" spans="1:18" s="36" customFormat="1" ht="18" customHeight="1">
      <c r="A221" s="51"/>
      <c r="B221" s="51"/>
      <c r="C221" s="51"/>
      <c r="D221" s="51"/>
      <c r="E221" s="51"/>
      <c r="F221" s="77"/>
      <c r="G221" s="51"/>
      <c r="H221" s="51"/>
      <c r="I221" s="51"/>
      <c r="J221" s="52" t="str">
        <f>IF(ISNA(VLOOKUP(K221,Products!$A$3:$B$14,2)),"",VLOOKUP(K221,Products!$A$3:$B$14,2))</f>
        <v/>
      </c>
      <c r="K221" s="53"/>
      <c r="L221" s="57"/>
      <c r="M221" s="55" t="str">
        <f>IF(ISNUMBER(L221),VLOOKUP(K221,Products!$A$3:$C$14,3)*L221,"")</f>
        <v/>
      </c>
      <c r="N221" s="51" t="e">
        <f>VLOOKUP([1]Order!I228,[1]!tblCountries[#Data],3,FALSE)</f>
        <v>#REF!</v>
      </c>
      <c r="O221" s="56"/>
      <c r="P221" s="51"/>
      <c r="Q221" s="51"/>
      <c r="R221" s="50" t="e">
        <f t="shared" si="3"/>
        <v>#VALUE!</v>
      </c>
    </row>
    <row r="222" spans="1:18" s="36" customFormat="1" ht="18" customHeight="1">
      <c r="A222" s="51"/>
      <c r="B222" s="51"/>
      <c r="C222" s="51"/>
      <c r="D222" s="51"/>
      <c r="E222" s="51"/>
      <c r="F222" s="77"/>
      <c r="G222" s="51"/>
      <c r="H222" s="51"/>
      <c r="I222" s="51"/>
      <c r="J222" s="52" t="str">
        <f>IF(ISNA(VLOOKUP(K222,Products!$A$3:$B$14,2)),"",VLOOKUP(K222,Products!$A$3:$B$14,2))</f>
        <v/>
      </c>
      <c r="K222" s="53"/>
      <c r="L222" s="57"/>
      <c r="M222" s="55" t="str">
        <f>IF(ISNUMBER(L222),VLOOKUP(K222,Products!$A$3:$C$14,3)*L222,"")</f>
        <v/>
      </c>
      <c r="N222" s="51" t="e">
        <f>VLOOKUP([1]Order!I229,[1]!tblCountries[#Data],3,FALSE)</f>
        <v>#REF!</v>
      </c>
      <c r="O222" s="56"/>
      <c r="P222" s="51"/>
      <c r="Q222" s="51"/>
      <c r="R222" s="50" t="e">
        <f t="shared" si="3"/>
        <v>#VALUE!</v>
      </c>
    </row>
    <row r="223" spans="1:18" s="36" customFormat="1" ht="18" customHeight="1">
      <c r="A223" s="51"/>
      <c r="B223" s="51"/>
      <c r="C223" s="51"/>
      <c r="D223" s="51"/>
      <c r="E223" s="51"/>
      <c r="F223" s="77"/>
      <c r="G223" s="51"/>
      <c r="H223" s="51"/>
      <c r="I223" s="51"/>
      <c r="J223" s="52" t="str">
        <f>IF(ISNA(VLOOKUP(K223,Products!$A$3:$B$14,2)),"",VLOOKUP(K223,Products!$A$3:$B$14,2))</f>
        <v/>
      </c>
      <c r="K223" s="53"/>
      <c r="L223" s="57"/>
      <c r="M223" s="55" t="str">
        <f>IF(ISNUMBER(L223),VLOOKUP(K223,Products!$A$3:$C$14,3)*L223,"")</f>
        <v/>
      </c>
      <c r="N223" s="51" t="e">
        <f>VLOOKUP([1]Order!I230,[1]!tblCountries[#Data],3,FALSE)</f>
        <v>#REF!</v>
      </c>
      <c r="O223" s="56"/>
      <c r="P223" s="51"/>
      <c r="Q223" s="51"/>
      <c r="R223" s="50" t="e">
        <f t="shared" si="3"/>
        <v>#VALUE!</v>
      </c>
    </row>
    <row r="224" spans="1:18" s="36" customFormat="1" ht="18" customHeight="1">
      <c r="A224" s="51"/>
      <c r="B224" s="51"/>
      <c r="C224" s="51"/>
      <c r="D224" s="51"/>
      <c r="E224" s="51"/>
      <c r="F224" s="77"/>
      <c r="G224" s="51"/>
      <c r="H224" s="51"/>
      <c r="I224" s="51"/>
      <c r="J224" s="52" t="str">
        <f>IF(ISNA(VLOOKUP(K224,Products!$A$3:$B$14,2)),"",VLOOKUP(K224,Products!$A$3:$B$14,2))</f>
        <v/>
      </c>
      <c r="K224" s="53"/>
      <c r="L224" s="57"/>
      <c r="M224" s="55" t="str">
        <f>IF(ISNUMBER(L224),VLOOKUP(K224,Products!$A$3:$C$14,3)*L224,"")</f>
        <v/>
      </c>
      <c r="N224" s="51" t="e">
        <f>VLOOKUP([1]Order!I231,[1]!tblCountries[#Data],3,FALSE)</f>
        <v>#REF!</v>
      </c>
      <c r="O224" s="56"/>
      <c r="P224" s="51"/>
      <c r="Q224" s="51"/>
      <c r="R224" s="50" t="e">
        <f t="shared" si="3"/>
        <v>#VALUE!</v>
      </c>
    </row>
    <row r="225" spans="1:18" s="36" customFormat="1" ht="18" customHeight="1">
      <c r="A225" s="51"/>
      <c r="B225" s="51"/>
      <c r="C225" s="51"/>
      <c r="D225" s="51"/>
      <c r="E225" s="51"/>
      <c r="F225" s="77"/>
      <c r="G225" s="51"/>
      <c r="H225" s="51"/>
      <c r="I225" s="51"/>
      <c r="J225" s="52" t="str">
        <f>IF(ISNA(VLOOKUP(K225,Products!$A$3:$B$14,2)),"",VLOOKUP(K225,Products!$A$3:$B$14,2))</f>
        <v/>
      </c>
      <c r="K225" s="53"/>
      <c r="L225" s="57"/>
      <c r="M225" s="55" t="str">
        <f>IF(ISNUMBER(L225),VLOOKUP(K225,Products!$A$3:$C$14,3)*L225,"")</f>
        <v/>
      </c>
      <c r="N225" s="51" t="e">
        <f>VLOOKUP([1]Order!I232,[1]!tblCountries[#Data],3,FALSE)</f>
        <v>#REF!</v>
      </c>
      <c r="O225" s="56"/>
      <c r="P225" s="51"/>
      <c r="Q225" s="51"/>
      <c r="R225" s="50" t="e">
        <f t="shared" si="3"/>
        <v>#VALUE!</v>
      </c>
    </row>
    <row r="226" spans="1:18" s="36" customFormat="1" ht="18" customHeight="1">
      <c r="A226" s="51"/>
      <c r="B226" s="51"/>
      <c r="C226" s="51"/>
      <c r="D226" s="51"/>
      <c r="E226" s="51"/>
      <c r="F226" s="77"/>
      <c r="G226" s="51"/>
      <c r="H226" s="51"/>
      <c r="I226" s="51"/>
      <c r="J226" s="52" t="str">
        <f>IF(ISNA(VLOOKUP(K226,Products!$A$3:$B$14,2)),"",VLOOKUP(K226,Products!$A$3:$B$14,2))</f>
        <v/>
      </c>
      <c r="K226" s="53"/>
      <c r="L226" s="57"/>
      <c r="M226" s="55" t="str">
        <f>IF(ISNUMBER(L226),VLOOKUP(K226,Products!$A$3:$C$14,3)*L226,"")</f>
        <v/>
      </c>
      <c r="N226" s="51" t="e">
        <f>VLOOKUP([1]Order!I233,[1]!tblCountries[#Data],3,FALSE)</f>
        <v>#REF!</v>
      </c>
      <c r="O226" s="56"/>
      <c r="P226" s="51"/>
      <c r="Q226" s="51"/>
      <c r="R226" s="50" t="e">
        <f t="shared" si="3"/>
        <v>#VALUE!</v>
      </c>
    </row>
    <row r="227" spans="1:18" s="36" customFormat="1" ht="18" customHeight="1">
      <c r="A227" s="51"/>
      <c r="B227" s="51"/>
      <c r="C227" s="51"/>
      <c r="D227" s="51"/>
      <c r="E227" s="51"/>
      <c r="F227" s="77"/>
      <c r="G227" s="51"/>
      <c r="H227" s="51"/>
      <c r="I227" s="51"/>
      <c r="J227" s="52" t="str">
        <f>IF(ISNA(VLOOKUP(K227,Products!$A$3:$B$14,2)),"",VLOOKUP(K227,Products!$A$3:$B$14,2))</f>
        <v/>
      </c>
      <c r="K227" s="53"/>
      <c r="L227" s="57"/>
      <c r="M227" s="55" t="str">
        <f>IF(ISNUMBER(L227),VLOOKUP(K227,Products!$A$3:$C$14,3)*L227,"")</f>
        <v/>
      </c>
      <c r="N227" s="51" t="e">
        <f>VLOOKUP([1]Order!I234,[1]!tblCountries[#Data],3,FALSE)</f>
        <v>#REF!</v>
      </c>
      <c r="O227" s="56"/>
      <c r="P227" s="51"/>
      <c r="Q227" s="51"/>
      <c r="R227" s="50" t="e">
        <f t="shared" si="3"/>
        <v>#VALUE!</v>
      </c>
    </row>
    <row r="228" spans="1:18" s="36" customFormat="1" ht="18" customHeight="1">
      <c r="A228" s="51"/>
      <c r="B228" s="51"/>
      <c r="C228" s="51"/>
      <c r="D228" s="51"/>
      <c r="E228" s="51"/>
      <c r="F228" s="77"/>
      <c r="G228" s="51"/>
      <c r="H228" s="51"/>
      <c r="I228" s="51"/>
      <c r="J228" s="52" t="str">
        <f>IF(ISNA(VLOOKUP(K228,Products!$A$3:$B$14,2)),"",VLOOKUP(K228,Products!$A$3:$B$14,2))</f>
        <v/>
      </c>
      <c r="K228" s="53"/>
      <c r="L228" s="57"/>
      <c r="M228" s="55" t="str">
        <f>IF(ISNUMBER(L228),VLOOKUP(K228,Products!$A$3:$C$14,3)*L228,"")</f>
        <v/>
      </c>
      <c r="N228" s="51" t="e">
        <f>VLOOKUP([1]Order!I235,[1]!tblCountries[#Data],3,FALSE)</f>
        <v>#REF!</v>
      </c>
      <c r="O228" s="56"/>
      <c r="P228" s="51"/>
      <c r="Q228" s="51"/>
      <c r="R228" s="50" t="e">
        <f t="shared" si="3"/>
        <v>#VALUE!</v>
      </c>
    </row>
    <row r="229" spans="1:18" s="36" customFormat="1" ht="18" customHeight="1">
      <c r="A229" s="51"/>
      <c r="B229" s="51"/>
      <c r="C229" s="51"/>
      <c r="D229" s="51"/>
      <c r="E229" s="51"/>
      <c r="F229" s="77"/>
      <c r="G229" s="51"/>
      <c r="H229" s="51"/>
      <c r="I229" s="51"/>
      <c r="J229" s="52" t="str">
        <f>IF(ISNA(VLOOKUP(K229,Products!$A$3:$B$14,2)),"",VLOOKUP(K229,Products!$A$3:$B$14,2))</f>
        <v/>
      </c>
      <c r="K229" s="53"/>
      <c r="L229" s="57"/>
      <c r="M229" s="55" t="str">
        <f>IF(ISNUMBER(L229),VLOOKUP(K229,Products!$A$3:$C$14,3)*L229,"")</f>
        <v/>
      </c>
      <c r="N229" s="51" t="e">
        <f>VLOOKUP([1]Order!I236,[1]!tblCountries[#Data],3,FALSE)</f>
        <v>#REF!</v>
      </c>
      <c r="O229" s="56"/>
      <c r="P229" s="51"/>
      <c r="Q229" s="51"/>
      <c r="R229" s="50" t="e">
        <f t="shared" si="3"/>
        <v>#VALUE!</v>
      </c>
    </row>
    <row r="230" spans="1:18" s="36" customFormat="1" ht="18" customHeight="1">
      <c r="A230" s="51"/>
      <c r="B230" s="51"/>
      <c r="C230" s="51"/>
      <c r="D230" s="51"/>
      <c r="E230" s="51"/>
      <c r="F230" s="77"/>
      <c r="G230" s="51"/>
      <c r="H230" s="51"/>
      <c r="I230" s="51"/>
      <c r="J230" s="52" t="str">
        <f>IF(ISNA(VLOOKUP(K230,Products!$A$3:$B$14,2)),"",VLOOKUP(K230,Products!$A$3:$B$14,2))</f>
        <v/>
      </c>
      <c r="K230" s="53"/>
      <c r="L230" s="57"/>
      <c r="M230" s="55" t="str">
        <f>IF(ISNUMBER(L230),VLOOKUP(K230,Products!$A$3:$C$14,3)*L230,"")</f>
        <v/>
      </c>
      <c r="N230" s="51" t="e">
        <f>VLOOKUP([1]Order!I237,[1]!tblCountries[#Data],3,FALSE)</f>
        <v>#REF!</v>
      </c>
      <c r="O230" s="56"/>
      <c r="P230" s="51"/>
      <c r="Q230" s="51"/>
      <c r="R230" s="50" t="e">
        <f t="shared" si="3"/>
        <v>#VALUE!</v>
      </c>
    </row>
    <row r="231" spans="1:18" s="36" customFormat="1" ht="18" customHeight="1">
      <c r="A231" s="51"/>
      <c r="B231" s="51"/>
      <c r="C231" s="51"/>
      <c r="D231" s="51"/>
      <c r="E231" s="51"/>
      <c r="F231" s="77"/>
      <c r="G231" s="51"/>
      <c r="H231" s="51"/>
      <c r="I231" s="51"/>
      <c r="J231" s="52" t="str">
        <f>IF(ISNA(VLOOKUP(K231,Products!$A$3:$B$14,2)),"",VLOOKUP(K231,Products!$A$3:$B$14,2))</f>
        <v/>
      </c>
      <c r="K231" s="53"/>
      <c r="L231" s="57"/>
      <c r="M231" s="55" t="str">
        <f>IF(ISNUMBER(L231),VLOOKUP(K231,Products!$A$3:$C$14,3)*L231,"")</f>
        <v/>
      </c>
      <c r="N231" s="51" t="e">
        <f>VLOOKUP([1]Order!I238,[1]!tblCountries[#Data],3,FALSE)</f>
        <v>#REF!</v>
      </c>
      <c r="O231" s="56"/>
      <c r="P231" s="51"/>
      <c r="Q231" s="51"/>
      <c r="R231" s="50" t="e">
        <f t="shared" si="3"/>
        <v>#VALUE!</v>
      </c>
    </row>
    <row r="232" spans="1:18" s="36" customFormat="1" ht="18" customHeight="1">
      <c r="A232" s="51"/>
      <c r="B232" s="51"/>
      <c r="C232" s="51"/>
      <c r="D232" s="51"/>
      <c r="E232" s="51"/>
      <c r="F232" s="77"/>
      <c r="G232" s="51"/>
      <c r="H232" s="51"/>
      <c r="I232" s="51"/>
      <c r="J232" s="52" t="str">
        <f>IF(ISNA(VLOOKUP(K232,Products!$A$3:$B$14,2)),"",VLOOKUP(K232,Products!$A$3:$B$14,2))</f>
        <v/>
      </c>
      <c r="K232" s="53"/>
      <c r="L232" s="57"/>
      <c r="M232" s="55" t="str">
        <f>IF(ISNUMBER(L232),VLOOKUP(K232,Products!$A$3:$C$14,3)*L232,"")</f>
        <v/>
      </c>
      <c r="N232" s="51" t="e">
        <f>VLOOKUP([1]Order!I239,[1]!tblCountries[#Data],3,FALSE)</f>
        <v>#REF!</v>
      </c>
      <c r="O232" s="56"/>
      <c r="P232" s="51"/>
      <c r="Q232" s="51"/>
      <c r="R232" s="50" t="e">
        <f t="shared" si="3"/>
        <v>#VALUE!</v>
      </c>
    </row>
    <row r="233" spans="1:18" s="36" customFormat="1" ht="18" customHeight="1">
      <c r="A233" s="51"/>
      <c r="B233" s="51"/>
      <c r="C233" s="51"/>
      <c r="D233" s="51"/>
      <c r="E233" s="51"/>
      <c r="F233" s="77"/>
      <c r="G233" s="51"/>
      <c r="H233" s="51"/>
      <c r="I233" s="51"/>
      <c r="J233" s="52" t="str">
        <f>IF(ISNA(VLOOKUP(K233,Products!$A$3:$B$14,2)),"",VLOOKUP(K233,Products!$A$3:$B$14,2))</f>
        <v/>
      </c>
      <c r="K233" s="53"/>
      <c r="L233" s="57"/>
      <c r="M233" s="55" t="str">
        <f>IF(ISNUMBER(L233),VLOOKUP(K233,Products!$A$3:$C$14,3)*L233,"")</f>
        <v/>
      </c>
      <c r="N233" s="51" t="e">
        <f>VLOOKUP([1]Order!I240,[1]!tblCountries[#Data],3,FALSE)</f>
        <v>#REF!</v>
      </c>
      <c r="O233" s="56"/>
      <c r="P233" s="51"/>
      <c r="Q233" s="51"/>
      <c r="R233" s="50" t="e">
        <f t="shared" si="3"/>
        <v>#VALUE!</v>
      </c>
    </row>
    <row r="234" spans="1:18" s="36" customFormat="1" ht="18" customHeight="1">
      <c r="A234" s="51"/>
      <c r="B234" s="51"/>
      <c r="C234" s="51"/>
      <c r="D234" s="51"/>
      <c r="E234" s="51"/>
      <c r="F234" s="77"/>
      <c r="G234" s="51"/>
      <c r="H234" s="51"/>
      <c r="I234" s="51"/>
      <c r="J234" s="52" t="str">
        <f>IF(ISNA(VLOOKUP(K234,Products!$A$3:$B$14,2)),"",VLOOKUP(K234,Products!$A$3:$B$14,2))</f>
        <v/>
      </c>
      <c r="K234" s="53"/>
      <c r="L234" s="57"/>
      <c r="M234" s="55" t="str">
        <f>IF(ISNUMBER(L234),VLOOKUP(K234,Products!$A$3:$C$14,3)*L234,"")</f>
        <v/>
      </c>
      <c r="N234" s="51" t="e">
        <f>VLOOKUP([1]Order!I241,[1]!tblCountries[#Data],3,FALSE)</f>
        <v>#REF!</v>
      </c>
      <c r="O234" s="56"/>
      <c r="P234" s="51"/>
      <c r="Q234" s="51"/>
      <c r="R234" s="50" t="e">
        <f t="shared" si="3"/>
        <v>#VALUE!</v>
      </c>
    </row>
    <row r="235" spans="1:18" s="36" customFormat="1" ht="18" customHeight="1">
      <c r="A235" s="51"/>
      <c r="B235" s="51"/>
      <c r="C235" s="51"/>
      <c r="D235" s="51"/>
      <c r="E235" s="51"/>
      <c r="F235" s="77"/>
      <c r="G235" s="51"/>
      <c r="H235" s="51"/>
      <c r="I235" s="51"/>
      <c r="J235" s="52" t="str">
        <f>IF(ISNA(VLOOKUP(K235,Products!$A$3:$B$14,2)),"",VLOOKUP(K235,Products!$A$3:$B$14,2))</f>
        <v/>
      </c>
      <c r="K235" s="53"/>
      <c r="L235" s="57"/>
      <c r="M235" s="55" t="str">
        <f>IF(ISNUMBER(L235),VLOOKUP(K235,Products!$A$3:$C$14,3)*L235,"")</f>
        <v/>
      </c>
      <c r="N235" s="51" t="e">
        <f>VLOOKUP([1]Order!I242,[1]!tblCountries[#Data],3,FALSE)</f>
        <v>#REF!</v>
      </c>
      <c r="O235" s="56"/>
      <c r="P235" s="51"/>
      <c r="Q235" s="51"/>
      <c r="R235" s="50" t="e">
        <f t="shared" si="3"/>
        <v>#VALUE!</v>
      </c>
    </row>
    <row r="236" spans="1:18" s="36" customFormat="1" ht="18" customHeight="1">
      <c r="A236" s="51"/>
      <c r="B236" s="51"/>
      <c r="C236" s="51"/>
      <c r="D236" s="51"/>
      <c r="E236" s="51"/>
      <c r="F236" s="77"/>
      <c r="G236" s="51"/>
      <c r="H236" s="51"/>
      <c r="I236" s="51"/>
      <c r="J236" s="52" t="str">
        <f>IF(ISNA(VLOOKUP(K236,Products!$A$3:$B$14,2)),"",VLOOKUP(K236,Products!$A$3:$B$14,2))</f>
        <v/>
      </c>
      <c r="K236" s="53"/>
      <c r="L236" s="57"/>
      <c r="M236" s="55" t="str">
        <f>IF(ISNUMBER(L236),VLOOKUP(K236,Products!$A$3:$C$14,3)*L236,"")</f>
        <v/>
      </c>
      <c r="N236" s="51" t="e">
        <f>VLOOKUP([1]Order!I243,[1]!tblCountries[#Data],3,FALSE)</f>
        <v>#REF!</v>
      </c>
      <c r="O236" s="56"/>
      <c r="P236" s="51"/>
      <c r="Q236" s="51"/>
      <c r="R236" s="50" t="e">
        <f t="shared" si="3"/>
        <v>#VALUE!</v>
      </c>
    </row>
    <row r="237" spans="1:18" s="36" customFormat="1" ht="18" customHeight="1">
      <c r="A237" s="51"/>
      <c r="B237" s="51"/>
      <c r="C237" s="51"/>
      <c r="D237" s="51"/>
      <c r="E237" s="51"/>
      <c r="F237" s="77"/>
      <c r="G237" s="51"/>
      <c r="H237" s="51"/>
      <c r="I237" s="51"/>
      <c r="J237" s="52" t="str">
        <f>IF(ISNA(VLOOKUP(K237,Products!$A$3:$B$14,2)),"",VLOOKUP(K237,Products!$A$3:$B$14,2))</f>
        <v/>
      </c>
      <c r="K237" s="53"/>
      <c r="L237" s="57"/>
      <c r="M237" s="55" t="str">
        <f>IF(ISNUMBER(L237),VLOOKUP(K237,Products!$A$3:$C$14,3)*L237,"")</f>
        <v/>
      </c>
      <c r="N237" s="51" t="e">
        <f>VLOOKUP([1]Order!I244,[1]!tblCountries[#Data],3,FALSE)</f>
        <v>#REF!</v>
      </c>
      <c r="O237" s="56"/>
      <c r="P237" s="51"/>
      <c r="Q237" s="51"/>
      <c r="R237" s="50" t="e">
        <f t="shared" si="3"/>
        <v>#VALUE!</v>
      </c>
    </row>
    <row r="238" spans="1:18" s="36" customFormat="1" ht="18" customHeight="1">
      <c r="A238" s="51"/>
      <c r="B238" s="51"/>
      <c r="C238" s="51"/>
      <c r="D238" s="51"/>
      <c r="E238" s="51"/>
      <c r="F238" s="77"/>
      <c r="G238" s="51"/>
      <c r="H238" s="51"/>
      <c r="I238" s="51"/>
      <c r="J238" s="52" t="str">
        <f>IF(ISNA(VLOOKUP(K238,Products!$A$3:$B$14,2)),"",VLOOKUP(K238,Products!$A$3:$B$14,2))</f>
        <v/>
      </c>
      <c r="K238" s="53"/>
      <c r="L238" s="57"/>
      <c r="M238" s="55" t="str">
        <f>IF(ISNUMBER(L238),VLOOKUP(K238,Products!$A$3:$C$14,3)*L238,"")</f>
        <v/>
      </c>
      <c r="N238" s="51" t="e">
        <f>VLOOKUP([1]Order!I245,[1]!tblCountries[#Data],3,FALSE)</f>
        <v>#REF!</v>
      </c>
      <c r="O238" s="56"/>
      <c r="P238" s="51"/>
      <c r="Q238" s="51"/>
      <c r="R238" s="50" t="e">
        <f t="shared" si="3"/>
        <v>#VALUE!</v>
      </c>
    </row>
    <row r="239" spans="1:18" s="36" customFormat="1" ht="18" customHeight="1">
      <c r="A239" s="51"/>
      <c r="B239" s="51"/>
      <c r="C239" s="51"/>
      <c r="D239" s="51"/>
      <c r="E239" s="51"/>
      <c r="F239" s="77"/>
      <c r="G239" s="51"/>
      <c r="H239" s="51"/>
      <c r="I239" s="51"/>
      <c r="J239" s="52" t="str">
        <f>IF(ISNA(VLOOKUP(K239,Products!$A$3:$B$14,2)),"",VLOOKUP(K239,Products!$A$3:$B$14,2))</f>
        <v/>
      </c>
      <c r="K239" s="53"/>
      <c r="L239" s="57"/>
      <c r="M239" s="55" t="str">
        <f>IF(ISNUMBER(L239),VLOOKUP(K239,Products!$A$3:$C$14,3)*L239,"")</f>
        <v/>
      </c>
      <c r="N239" s="51" t="e">
        <f>VLOOKUP([1]Order!I246,[1]!tblCountries[#Data],3,FALSE)</f>
        <v>#REF!</v>
      </c>
      <c r="O239" s="56"/>
      <c r="P239" s="51"/>
      <c r="Q239" s="51"/>
      <c r="R239" s="50" t="e">
        <f t="shared" si="3"/>
        <v>#VALUE!</v>
      </c>
    </row>
    <row r="240" spans="1:18" s="36" customFormat="1" ht="18" customHeight="1">
      <c r="A240" s="51"/>
      <c r="B240" s="51"/>
      <c r="C240" s="51"/>
      <c r="D240" s="51"/>
      <c r="E240" s="51"/>
      <c r="F240" s="77"/>
      <c r="G240" s="51"/>
      <c r="H240" s="51"/>
      <c r="I240" s="51"/>
      <c r="J240" s="52" t="str">
        <f>IF(ISNA(VLOOKUP(K240,Products!$A$3:$B$14,2)),"",VLOOKUP(K240,Products!$A$3:$B$14,2))</f>
        <v/>
      </c>
      <c r="K240" s="53"/>
      <c r="L240" s="57"/>
      <c r="M240" s="55" t="str">
        <f>IF(ISNUMBER(L240),VLOOKUP(K240,Products!$A$3:$C$14,3)*L240,"")</f>
        <v/>
      </c>
      <c r="N240" s="51" t="e">
        <f>VLOOKUP([1]Order!I247,[1]!tblCountries[#Data],3,FALSE)</f>
        <v>#REF!</v>
      </c>
      <c r="O240" s="56"/>
      <c r="P240" s="51"/>
      <c r="Q240" s="51"/>
      <c r="R240" s="50" t="e">
        <f t="shared" si="3"/>
        <v>#VALUE!</v>
      </c>
    </row>
    <row r="241" spans="1:18" s="36" customFormat="1" ht="18" customHeight="1">
      <c r="A241" s="51"/>
      <c r="B241" s="51"/>
      <c r="C241" s="51"/>
      <c r="D241" s="51"/>
      <c r="E241" s="51"/>
      <c r="F241" s="77"/>
      <c r="G241" s="51"/>
      <c r="H241" s="51"/>
      <c r="I241" s="51"/>
      <c r="J241" s="52" t="str">
        <f>IF(ISNA(VLOOKUP(K241,Products!$A$3:$B$14,2)),"",VLOOKUP(K241,Products!$A$3:$B$14,2))</f>
        <v/>
      </c>
      <c r="K241" s="53"/>
      <c r="L241" s="57"/>
      <c r="M241" s="55" t="str">
        <f>IF(ISNUMBER(L241),VLOOKUP(K241,Products!$A$3:$C$14,3)*L241,"")</f>
        <v/>
      </c>
      <c r="N241" s="51" t="e">
        <f>VLOOKUP([1]Order!I248,[1]!tblCountries[#Data],3,FALSE)</f>
        <v>#REF!</v>
      </c>
      <c r="O241" s="56"/>
      <c r="P241" s="51"/>
      <c r="Q241" s="51"/>
      <c r="R241" s="50" t="e">
        <f t="shared" si="3"/>
        <v>#VALUE!</v>
      </c>
    </row>
    <row r="242" spans="1:18" s="36" customFormat="1" ht="18" customHeight="1">
      <c r="A242" s="51"/>
      <c r="B242" s="51"/>
      <c r="C242" s="51"/>
      <c r="D242" s="51"/>
      <c r="E242" s="51"/>
      <c r="F242" s="77"/>
      <c r="G242" s="51"/>
      <c r="H242" s="51"/>
      <c r="I242" s="51"/>
      <c r="J242" s="52" t="str">
        <f>IF(ISNA(VLOOKUP(K242,Products!$A$3:$B$14,2)),"",VLOOKUP(K242,Products!$A$3:$B$14,2))</f>
        <v/>
      </c>
      <c r="K242" s="53"/>
      <c r="L242" s="57"/>
      <c r="M242" s="55" t="str">
        <f>IF(ISNUMBER(L242),VLOOKUP(K242,Products!$A$3:$C$14,3)*L242,"")</f>
        <v/>
      </c>
      <c r="N242" s="51" t="e">
        <f>VLOOKUP([1]Order!I249,[1]!tblCountries[#Data],3,FALSE)</f>
        <v>#REF!</v>
      </c>
      <c r="O242" s="56"/>
      <c r="P242" s="51"/>
      <c r="Q242" s="51"/>
      <c r="R242" s="50" t="e">
        <f t="shared" si="3"/>
        <v>#VALUE!</v>
      </c>
    </row>
    <row r="243" spans="1:18" s="36" customFormat="1" ht="18" customHeight="1">
      <c r="A243" s="51"/>
      <c r="B243" s="51"/>
      <c r="C243" s="51"/>
      <c r="D243" s="51"/>
      <c r="E243" s="51"/>
      <c r="F243" s="77"/>
      <c r="G243" s="51"/>
      <c r="H243" s="51"/>
      <c r="I243" s="51"/>
      <c r="J243" s="52" t="str">
        <f>IF(ISNA(VLOOKUP(K243,Products!$A$3:$B$14,2)),"",VLOOKUP(K243,Products!$A$3:$B$14,2))</f>
        <v/>
      </c>
      <c r="K243" s="53"/>
      <c r="L243" s="57"/>
      <c r="M243" s="55" t="str">
        <f>IF(ISNUMBER(L243),VLOOKUP(K243,Products!$A$3:$C$14,3)*L243,"")</f>
        <v/>
      </c>
      <c r="N243" s="51" t="e">
        <f>VLOOKUP([1]Order!I250,[1]!tblCountries[#Data],3,FALSE)</f>
        <v>#REF!</v>
      </c>
      <c r="O243" s="56"/>
      <c r="P243" s="51"/>
      <c r="Q243" s="51"/>
      <c r="R243" s="50" t="e">
        <f t="shared" si="3"/>
        <v>#VALUE!</v>
      </c>
    </row>
    <row r="244" spans="1:18" s="36" customFormat="1" ht="18" customHeight="1">
      <c r="A244" s="51"/>
      <c r="B244" s="51"/>
      <c r="C244" s="51"/>
      <c r="D244" s="51"/>
      <c r="E244" s="51"/>
      <c r="F244" s="77"/>
      <c r="G244" s="51"/>
      <c r="H244" s="51"/>
      <c r="I244" s="51"/>
      <c r="J244" s="52" t="str">
        <f>IF(ISNA(VLOOKUP(K244,Products!$A$3:$B$14,2)),"",VLOOKUP(K244,Products!$A$3:$B$14,2))</f>
        <v/>
      </c>
      <c r="K244" s="53"/>
      <c r="L244" s="57"/>
      <c r="M244" s="55" t="str">
        <f>IF(ISNUMBER(L244),VLOOKUP(K244,Products!$A$3:$C$14,3)*L244,"")</f>
        <v/>
      </c>
      <c r="N244" s="51" t="e">
        <f>VLOOKUP([1]Order!I251,[1]!tblCountries[#Data],3,FALSE)</f>
        <v>#REF!</v>
      </c>
      <c r="O244" s="56"/>
      <c r="P244" s="51"/>
      <c r="Q244" s="51"/>
      <c r="R244" s="50" t="e">
        <f t="shared" si="3"/>
        <v>#VALUE!</v>
      </c>
    </row>
    <row r="245" spans="1:18" s="36" customFormat="1" ht="18" customHeight="1">
      <c r="A245" s="51"/>
      <c r="B245" s="51"/>
      <c r="C245" s="51"/>
      <c r="D245" s="51"/>
      <c r="E245" s="51"/>
      <c r="F245" s="77"/>
      <c r="G245" s="51"/>
      <c r="H245" s="51"/>
      <c r="I245" s="51"/>
      <c r="J245" s="52" t="str">
        <f>IF(ISNA(VLOOKUP(K245,Products!$A$3:$B$14,2)),"",VLOOKUP(K245,Products!$A$3:$B$14,2))</f>
        <v/>
      </c>
      <c r="K245" s="53"/>
      <c r="L245" s="57"/>
      <c r="M245" s="55" t="str">
        <f>IF(ISNUMBER(L245),VLOOKUP(K245,Products!$A$3:$C$14,3)*L245,"")</f>
        <v/>
      </c>
      <c r="N245" s="51" t="e">
        <f>VLOOKUP([1]Order!I252,[1]!tblCountries[#Data],3,FALSE)</f>
        <v>#REF!</v>
      </c>
      <c r="O245" s="56"/>
      <c r="P245" s="51"/>
      <c r="Q245" s="51"/>
      <c r="R245" s="50" t="e">
        <f t="shared" si="3"/>
        <v>#VALUE!</v>
      </c>
    </row>
    <row r="246" spans="1:18" s="36" customFormat="1" ht="18" customHeight="1">
      <c r="A246" s="51"/>
      <c r="B246" s="51"/>
      <c r="C246" s="51"/>
      <c r="D246" s="51"/>
      <c r="E246" s="51"/>
      <c r="F246" s="77"/>
      <c r="G246" s="51"/>
      <c r="H246" s="51"/>
      <c r="I246" s="51"/>
      <c r="J246" s="52" t="str">
        <f>IF(ISNA(VLOOKUP(K246,Products!$A$3:$B$14,2)),"",VLOOKUP(K246,Products!$A$3:$B$14,2))</f>
        <v/>
      </c>
      <c r="K246" s="53"/>
      <c r="L246" s="57"/>
      <c r="M246" s="55" t="str">
        <f>IF(ISNUMBER(L246),VLOOKUP(K246,Products!$A$3:$C$14,3)*L246,"")</f>
        <v/>
      </c>
      <c r="N246" s="51" t="e">
        <f>VLOOKUP([1]Order!I253,[1]!tblCountries[#Data],3,FALSE)</f>
        <v>#REF!</v>
      </c>
      <c r="O246" s="56"/>
      <c r="P246" s="51"/>
      <c r="Q246" s="51"/>
      <c r="R246" s="50" t="e">
        <f t="shared" si="3"/>
        <v>#VALUE!</v>
      </c>
    </row>
    <row r="247" spans="1:18" s="36" customFormat="1" ht="18" customHeight="1">
      <c r="A247" s="51"/>
      <c r="B247" s="51"/>
      <c r="C247" s="51"/>
      <c r="D247" s="51"/>
      <c r="E247" s="51"/>
      <c r="F247" s="77"/>
      <c r="G247" s="51"/>
      <c r="H247" s="51"/>
      <c r="I247" s="51"/>
      <c r="J247" s="52" t="str">
        <f>IF(ISNA(VLOOKUP(K247,Products!$A$3:$B$14,2)),"",VLOOKUP(K247,Products!$A$3:$B$14,2))</f>
        <v/>
      </c>
      <c r="K247" s="53"/>
      <c r="L247" s="57"/>
      <c r="M247" s="55" t="str">
        <f>IF(ISNUMBER(L247),VLOOKUP(K247,Products!$A$3:$C$14,3)*L247,"")</f>
        <v/>
      </c>
      <c r="N247" s="51" t="e">
        <f>VLOOKUP([1]Order!I254,[1]!tblCountries[#Data],3,FALSE)</f>
        <v>#REF!</v>
      </c>
      <c r="O247" s="56"/>
      <c r="P247" s="51"/>
      <c r="Q247" s="51"/>
      <c r="R247" s="50" t="e">
        <f t="shared" si="3"/>
        <v>#VALUE!</v>
      </c>
    </row>
    <row r="248" spans="1:18" s="36" customFormat="1" ht="18" customHeight="1">
      <c r="A248" s="51"/>
      <c r="B248" s="51"/>
      <c r="C248" s="51"/>
      <c r="D248" s="51"/>
      <c r="E248" s="51"/>
      <c r="F248" s="77"/>
      <c r="G248" s="51"/>
      <c r="H248" s="51"/>
      <c r="I248" s="51"/>
      <c r="J248" s="52" t="str">
        <f>IF(ISNA(VLOOKUP(K248,Products!$A$3:$B$14,2)),"",VLOOKUP(K248,Products!$A$3:$B$14,2))</f>
        <v/>
      </c>
      <c r="K248" s="53"/>
      <c r="L248" s="57"/>
      <c r="M248" s="55" t="str">
        <f>IF(ISNUMBER(L248),VLOOKUP(K248,Products!$A$3:$C$14,3)*L248,"")</f>
        <v/>
      </c>
      <c r="N248" s="51" t="e">
        <f>VLOOKUP([1]Order!I255,[1]!tblCountries[#Data],3,FALSE)</f>
        <v>#REF!</v>
      </c>
      <c r="O248" s="56"/>
      <c r="P248" s="51"/>
      <c r="Q248" s="51"/>
      <c r="R248" s="50" t="e">
        <f t="shared" si="3"/>
        <v>#VALUE!</v>
      </c>
    </row>
    <row r="249" spans="1:18" s="36" customFormat="1" ht="18" customHeight="1">
      <c r="A249" s="51"/>
      <c r="B249" s="51"/>
      <c r="C249" s="51"/>
      <c r="D249" s="51"/>
      <c r="E249" s="51"/>
      <c r="F249" s="77"/>
      <c r="G249" s="51"/>
      <c r="H249" s="51"/>
      <c r="I249" s="51"/>
      <c r="J249" s="52" t="str">
        <f>IF(ISNA(VLOOKUP(K249,Products!$A$3:$B$14,2)),"",VLOOKUP(K249,Products!$A$3:$B$14,2))</f>
        <v/>
      </c>
      <c r="K249" s="53"/>
      <c r="L249" s="57"/>
      <c r="M249" s="55" t="str">
        <f>IF(ISNUMBER(L249),VLOOKUP(K249,Products!$A$3:$C$14,3)*L249,"")</f>
        <v/>
      </c>
      <c r="N249" s="51" t="e">
        <f>VLOOKUP([1]Order!I256,[1]!tblCountries[#Data],3,FALSE)</f>
        <v>#REF!</v>
      </c>
      <c r="O249" s="56"/>
      <c r="P249" s="51"/>
      <c r="Q249" s="51"/>
      <c r="R249" s="50" t="e">
        <f t="shared" si="3"/>
        <v>#VALUE!</v>
      </c>
    </row>
    <row r="250" spans="1:18" s="36" customFormat="1" ht="18" customHeight="1">
      <c r="A250" s="51"/>
      <c r="B250" s="51"/>
      <c r="C250" s="51"/>
      <c r="D250" s="51"/>
      <c r="E250" s="51"/>
      <c r="F250" s="77"/>
      <c r="G250" s="51"/>
      <c r="H250" s="51"/>
      <c r="I250" s="51"/>
      <c r="J250" s="52" t="str">
        <f>IF(ISNA(VLOOKUP(K250,Products!$A$3:$B$14,2)),"",VLOOKUP(K250,Products!$A$3:$B$14,2))</f>
        <v/>
      </c>
      <c r="K250" s="53"/>
      <c r="L250" s="57"/>
      <c r="M250" s="55" t="str">
        <f>IF(ISNUMBER(L250),VLOOKUP(K250,Products!$A$3:$C$14,3)*L250,"")</f>
        <v/>
      </c>
      <c r="N250" s="51" t="e">
        <f>VLOOKUP([1]Order!I257,[1]!tblCountries[#Data],3,FALSE)</f>
        <v>#REF!</v>
      </c>
      <c r="O250" s="56"/>
      <c r="P250" s="51"/>
      <c r="Q250" s="51"/>
      <c r="R250" s="50" t="e">
        <f t="shared" si="3"/>
        <v>#VALUE!</v>
      </c>
    </row>
    <row r="251" spans="1:18" s="36" customFormat="1" ht="18" customHeight="1">
      <c r="A251" s="51"/>
      <c r="B251" s="51"/>
      <c r="C251" s="51"/>
      <c r="D251" s="51"/>
      <c r="E251" s="51"/>
      <c r="F251" s="77"/>
      <c r="G251" s="51"/>
      <c r="H251" s="51"/>
      <c r="I251" s="51"/>
      <c r="J251" s="52" t="str">
        <f>IF(ISNA(VLOOKUP(K251,Products!$A$3:$B$14,2)),"",VLOOKUP(K251,Products!$A$3:$B$14,2))</f>
        <v/>
      </c>
      <c r="K251" s="53"/>
      <c r="L251" s="57"/>
      <c r="M251" s="55" t="str">
        <f>IF(ISNUMBER(L251),VLOOKUP(K251,Products!$A$3:$C$14,3)*L251,"")</f>
        <v/>
      </c>
      <c r="N251" s="51" t="e">
        <f>VLOOKUP([1]Order!I258,[1]!tblCountries[#Data],3,FALSE)</f>
        <v>#REF!</v>
      </c>
      <c r="O251" s="56"/>
      <c r="P251" s="51"/>
      <c r="Q251" s="51"/>
      <c r="R251" s="50" t="e">
        <f t="shared" si="3"/>
        <v>#VALUE!</v>
      </c>
    </row>
    <row r="252" spans="1:18" s="36" customFormat="1" ht="18" customHeight="1">
      <c r="A252" s="51"/>
      <c r="B252" s="51"/>
      <c r="C252" s="51"/>
      <c r="D252" s="51"/>
      <c r="E252" s="51"/>
      <c r="F252" s="77"/>
      <c r="G252" s="51"/>
      <c r="H252" s="51"/>
      <c r="I252" s="51"/>
      <c r="J252" s="52" t="str">
        <f>IF(ISNA(VLOOKUP(K252,Products!$A$3:$B$14,2)),"",VLOOKUP(K252,Products!$A$3:$B$14,2))</f>
        <v/>
      </c>
      <c r="K252" s="53"/>
      <c r="L252" s="57"/>
      <c r="M252" s="55" t="str">
        <f>IF(ISNUMBER(L252),VLOOKUP(K252,Products!$A$3:$C$14,3)*L252,"")</f>
        <v/>
      </c>
      <c r="N252" s="51" t="e">
        <f>VLOOKUP([1]Order!I259,[1]!tblCountries[#Data],3,FALSE)</f>
        <v>#REF!</v>
      </c>
      <c r="O252" s="56"/>
      <c r="P252" s="51"/>
      <c r="Q252" s="51"/>
      <c r="R252" s="50" t="e">
        <f t="shared" si="3"/>
        <v>#VALUE!</v>
      </c>
    </row>
    <row r="253" spans="1:18" s="36" customFormat="1" ht="18" customHeight="1">
      <c r="A253" s="51"/>
      <c r="B253" s="51"/>
      <c r="C253" s="51"/>
      <c r="D253" s="51"/>
      <c r="E253" s="51"/>
      <c r="F253" s="77"/>
      <c r="G253" s="51"/>
      <c r="H253" s="51"/>
      <c r="I253" s="51"/>
      <c r="J253" s="52" t="str">
        <f>IF(ISNA(VLOOKUP(K253,Products!$A$3:$B$14,2)),"",VLOOKUP(K253,Products!$A$3:$B$14,2))</f>
        <v/>
      </c>
      <c r="K253" s="53"/>
      <c r="L253" s="57"/>
      <c r="M253" s="55" t="str">
        <f>IF(ISNUMBER(L253),VLOOKUP(K253,Products!$A$3:$C$14,3)*L253,"")</f>
        <v/>
      </c>
      <c r="N253" s="51" t="e">
        <f>VLOOKUP([1]Order!I260,[1]!tblCountries[#Data],3,FALSE)</f>
        <v>#REF!</v>
      </c>
      <c r="O253" s="56"/>
      <c r="P253" s="51"/>
      <c r="Q253" s="51"/>
      <c r="R253" s="50" t="e">
        <f t="shared" si="3"/>
        <v>#VALUE!</v>
      </c>
    </row>
    <row r="254" spans="1:18" s="36" customFormat="1" ht="18" customHeight="1">
      <c r="A254" s="51"/>
      <c r="B254" s="51"/>
      <c r="C254" s="51"/>
      <c r="D254" s="51"/>
      <c r="E254" s="51"/>
      <c r="F254" s="77"/>
      <c r="G254" s="51"/>
      <c r="H254" s="51"/>
      <c r="I254" s="51"/>
      <c r="J254" s="52" t="str">
        <f>IF(ISNA(VLOOKUP(K254,Products!$A$3:$B$14,2)),"",VLOOKUP(K254,Products!$A$3:$B$14,2))</f>
        <v/>
      </c>
      <c r="K254" s="53"/>
      <c r="L254" s="57"/>
      <c r="M254" s="55" t="str">
        <f>IF(ISNUMBER(L254),VLOOKUP(K254,Products!$A$3:$C$14,3)*L254,"")</f>
        <v/>
      </c>
      <c r="N254" s="51" t="e">
        <f>VLOOKUP([1]Order!I261,[1]!tblCountries[#Data],3,FALSE)</f>
        <v>#REF!</v>
      </c>
      <c r="O254" s="56"/>
      <c r="P254" s="51"/>
      <c r="Q254" s="51"/>
      <c r="R254" s="50" t="e">
        <f t="shared" si="3"/>
        <v>#VALUE!</v>
      </c>
    </row>
    <row r="255" spans="1:18" s="36" customFormat="1" ht="18" customHeight="1">
      <c r="A255" s="51"/>
      <c r="B255" s="51"/>
      <c r="C255" s="51"/>
      <c r="D255" s="51"/>
      <c r="E255" s="51"/>
      <c r="F255" s="77"/>
      <c r="G255" s="51"/>
      <c r="H255" s="51"/>
      <c r="I255" s="51"/>
      <c r="J255" s="52" t="str">
        <f>IF(ISNA(VLOOKUP(K255,Products!$A$3:$B$14,2)),"",VLOOKUP(K255,Products!$A$3:$B$14,2))</f>
        <v/>
      </c>
      <c r="K255" s="53"/>
      <c r="L255" s="57"/>
      <c r="M255" s="55" t="str">
        <f>IF(ISNUMBER(L255),VLOOKUP(K255,Products!$A$3:$C$14,3)*L255,"")</f>
        <v/>
      </c>
      <c r="N255" s="51" t="e">
        <f>VLOOKUP([1]Order!I262,[1]!tblCountries[#Data],3,FALSE)</f>
        <v>#REF!</v>
      </c>
      <c r="O255" s="56"/>
      <c r="P255" s="51"/>
      <c r="Q255" s="51"/>
      <c r="R255" s="50" t="e">
        <f t="shared" si="3"/>
        <v>#VALUE!</v>
      </c>
    </row>
    <row r="256" spans="1:18" s="36" customFormat="1" ht="18" customHeight="1">
      <c r="A256" s="51"/>
      <c r="B256" s="51"/>
      <c r="C256" s="51"/>
      <c r="D256" s="51"/>
      <c r="E256" s="51"/>
      <c r="F256" s="77"/>
      <c r="G256" s="51"/>
      <c r="H256" s="51"/>
      <c r="I256" s="51"/>
      <c r="J256" s="52" t="str">
        <f>IF(ISNA(VLOOKUP(K256,Products!$A$3:$B$14,2)),"",VLOOKUP(K256,Products!$A$3:$B$14,2))</f>
        <v/>
      </c>
      <c r="K256" s="53"/>
      <c r="L256" s="57"/>
      <c r="M256" s="55" t="str">
        <f>IF(ISNUMBER(L256),VLOOKUP(K256,Products!$A$3:$C$14,3)*L256,"")</f>
        <v/>
      </c>
      <c r="N256" s="51" t="e">
        <f>VLOOKUP([1]Order!I263,[1]!tblCountries[#Data],3,FALSE)</f>
        <v>#REF!</v>
      </c>
      <c r="O256" s="56"/>
      <c r="P256" s="51"/>
      <c r="Q256" s="51"/>
      <c r="R256" s="50" t="e">
        <f t="shared" si="3"/>
        <v>#VALUE!</v>
      </c>
    </row>
    <row r="257" spans="1:18" s="36" customFormat="1" ht="18" customHeight="1">
      <c r="A257" s="51"/>
      <c r="B257" s="51"/>
      <c r="C257" s="51"/>
      <c r="D257" s="51"/>
      <c r="E257" s="51"/>
      <c r="F257" s="77"/>
      <c r="G257" s="51"/>
      <c r="H257" s="51"/>
      <c r="I257" s="51"/>
      <c r="J257" s="52" t="str">
        <f>IF(ISNA(VLOOKUP(K257,Products!$A$3:$B$14,2)),"",VLOOKUP(K257,Products!$A$3:$B$14,2))</f>
        <v/>
      </c>
      <c r="K257" s="53"/>
      <c r="L257" s="57"/>
      <c r="M257" s="55" t="str">
        <f>IF(ISNUMBER(L257),VLOOKUP(K257,Products!$A$3:$C$14,3)*L257,"")</f>
        <v/>
      </c>
      <c r="N257" s="51" t="e">
        <f>VLOOKUP([1]Order!I264,[1]!tblCountries[#Data],3,FALSE)</f>
        <v>#REF!</v>
      </c>
      <c r="O257" s="56"/>
      <c r="P257" s="51"/>
      <c r="Q257" s="51"/>
      <c r="R257" s="50" t="e">
        <f t="shared" si="3"/>
        <v>#VALUE!</v>
      </c>
    </row>
    <row r="258" spans="1:18" s="36" customFormat="1" ht="18" customHeight="1">
      <c r="A258" s="51"/>
      <c r="B258" s="51"/>
      <c r="C258" s="51"/>
      <c r="D258" s="51"/>
      <c r="E258" s="51"/>
      <c r="F258" s="77"/>
      <c r="G258" s="51"/>
      <c r="H258" s="51"/>
      <c r="I258" s="51"/>
      <c r="J258" s="52" t="str">
        <f>IF(ISNA(VLOOKUP(K258,Products!$A$3:$B$14,2)),"",VLOOKUP(K258,Products!$A$3:$B$14,2))</f>
        <v/>
      </c>
      <c r="K258" s="53"/>
      <c r="L258" s="57"/>
      <c r="M258" s="55" t="str">
        <f>IF(ISNUMBER(L258),VLOOKUP(K258,Products!$A$3:$C$14,3)*L258,"")</f>
        <v/>
      </c>
      <c r="N258" s="51" t="e">
        <f>VLOOKUP([1]Order!I265,[1]!tblCountries[#Data],3,FALSE)</f>
        <v>#REF!</v>
      </c>
      <c r="O258" s="56"/>
      <c r="P258" s="51"/>
      <c r="Q258" s="51"/>
      <c r="R258" s="50" t="e">
        <f t="shared" si="3"/>
        <v>#VALUE!</v>
      </c>
    </row>
    <row r="259" spans="1:18" s="36" customFormat="1" ht="18" customHeight="1">
      <c r="A259" s="51"/>
      <c r="B259" s="51"/>
      <c r="C259" s="51"/>
      <c r="D259" s="51"/>
      <c r="E259" s="51"/>
      <c r="F259" s="77"/>
      <c r="G259" s="51"/>
      <c r="H259" s="51"/>
      <c r="I259" s="51"/>
      <c r="J259" s="52" t="str">
        <f>IF(ISNA(VLOOKUP(K259,Products!$A$3:$B$14,2)),"",VLOOKUP(K259,Products!$A$3:$B$14,2))</f>
        <v/>
      </c>
      <c r="K259" s="53"/>
      <c r="L259" s="57"/>
      <c r="M259" s="55" t="str">
        <f>IF(ISNUMBER(L259),VLOOKUP(K259,Products!$A$3:$C$14,3)*L259,"")</f>
        <v/>
      </c>
      <c r="N259" s="51" t="e">
        <f>VLOOKUP([1]Order!I266,[1]!tblCountries[#Data],3,FALSE)</f>
        <v>#REF!</v>
      </c>
      <c r="O259" s="56"/>
      <c r="P259" s="51"/>
      <c r="Q259" s="51"/>
      <c r="R259" s="50" t="e">
        <f t="shared" si="3"/>
        <v>#VALUE!</v>
      </c>
    </row>
    <row r="260" spans="1:18" s="36" customFormat="1" ht="18" customHeight="1">
      <c r="A260" s="51"/>
      <c r="B260" s="51"/>
      <c r="C260" s="51"/>
      <c r="D260" s="51"/>
      <c r="E260" s="51"/>
      <c r="F260" s="77"/>
      <c r="G260" s="51"/>
      <c r="H260" s="51"/>
      <c r="I260" s="51"/>
      <c r="J260" s="52" t="str">
        <f>IF(ISNA(VLOOKUP(K260,Products!$A$3:$B$14,2)),"",VLOOKUP(K260,Products!$A$3:$B$14,2))</f>
        <v/>
      </c>
      <c r="K260" s="53"/>
      <c r="L260" s="57"/>
      <c r="M260" s="55" t="str">
        <f>IF(ISNUMBER(L260),VLOOKUP(K260,Products!$A$3:$C$14,3)*L260,"")</f>
        <v/>
      </c>
      <c r="N260" s="51" t="e">
        <f>VLOOKUP([1]Order!I267,[1]!tblCountries[#Data],3,FALSE)</f>
        <v>#REF!</v>
      </c>
      <c r="O260" s="56"/>
      <c r="P260" s="51"/>
      <c r="Q260" s="51"/>
      <c r="R260" s="50" t="e">
        <f t="shared" si="3"/>
        <v>#VALUE!</v>
      </c>
    </row>
    <row r="261" spans="1:18" s="36" customFormat="1" ht="18" customHeight="1">
      <c r="A261" s="51"/>
      <c r="B261" s="51"/>
      <c r="C261" s="51"/>
      <c r="D261" s="51"/>
      <c r="E261" s="51"/>
      <c r="F261" s="77"/>
      <c r="G261" s="51"/>
      <c r="H261" s="51"/>
      <c r="I261" s="51"/>
      <c r="J261" s="52" t="str">
        <f>IF(ISNA(VLOOKUP(K261,Products!$A$3:$B$14,2)),"",VLOOKUP(K261,Products!$A$3:$B$14,2))</f>
        <v/>
      </c>
      <c r="K261" s="53"/>
      <c r="L261" s="57"/>
      <c r="M261" s="55" t="str">
        <f>IF(ISNUMBER(L261),VLOOKUP(K261,Products!$A$3:$C$14,3)*L261,"")</f>
        <v/>
      </c>
      <c r="N261" s="51" t="e">
        <f>VLOOKUP([1]Order!I268,[1]!tblCountries[#Data],3,FALSE)</f>
        <v>#REF!</v>
      </c>
      <c r="O261" s="56"/>
      <c r="P261" s="51"/>
      <c r="Q261" s="51"/>
      <c r="R261" s="50" t="e">
        <f t="shared" si="3"/>
        <v>#VALUE!</v>
      </c>
    </row>
    <row r="262" spans="1:18" s="36" customFormat="1" ht="18" customHeight="1">
      <c r="A262" s="51"/>
      <c r="B262" s="51"/>
      <c r="C262" s="51"/>
      <c r="D262" s="51"/>
      <c r="E262" s="51"/>
      <c r="F262" s="77"/>
      <c r="G262" s="51"/>
      <c r="H262" s="51"/>
      <c r="I262" s="51"/>
      <c r="J262" s="52" t="str">
        <f>IF(ISNA(VLOOKUP(K262,Products!$A$3:$B$14,2)),"",VLOOKUP(K262,Products!$A$3:$B$14,2))</f>
        <v/>
      </c>
      <c r="K262" s="53"/>
      <c r="L262" s="57"/>
      <c r="M262" s="55" t="str">
        <f>IF(ISNUMBER(L262),VLOOKUP(K262,Products!$A$3:$C$14,3)*L262,"")</f>
        <v/>
      </c>
      <c r="N262" s="51" t="e">
        <f>VLOOKUP([1]Order!I269,[1]!tblCountries[#Data],3,FALSE)</f>
        <v>#REF!</v>
      </c>
      <c r="O262" s="56"/>
      <c r="P262" s="51"/>
      <c r="Q262" s="51"/>
      <c r="R262" s="50" t="e">
        <f t="shared" si="3"/>
        <v>#VALUE!</v>
      </c>
    </row>
    <row r="263" spans="1:18" s="36" customFormat="1" ht="18" customHeight="1">
      <c r="A263" s="51"/>
      <c r="B263" s="51"/>
      <c r="C263" s="51"/>
      <c r="D263" s="51"/>
      <c r="E263" s="51"/>
      <c r="F263" s="77"/>
      <c r="G263" s="51"/>
      <c r="H263" s="51"/>
      <c r="I263" s="51"/>
      <c r="J263" s="52" t="str">
        <f>IF(ISNA(VLOOKUP(K263,Products!$A$3:$B$14,2)),"",VLOOKUP(K263,Products!$A$3:$B$14,2))</f>
        <v/>
      </c>
      <c r="K263" s="53"/>
      <c r="L263" s="57"/>
      <c r="M263" s="55" t="str">
        <f>IF(ISNUMBER(L263),VLOOKUP(K263,Products!$A$3:$C$14,3)*L263,"")</f>
        <v/>
      </c>
      <c r="N263" s="51" t="e">
        <f>VLOOKUP([1]Order!I270,[1]!tblCountries[#Data],3,FALSE)</f>
        <v>#REF!</v>
      </c>
      <c r="O263" s="56"/>
      <c r="P263" s="51"/>
      <c r="Q263" s="51"/>
      <c r="R263" s="50" t="e">
        <f t="shared" si="3"/>
        <v>#VALUE!</v>
      </c>
    </row>
    <row r="264" spans="1:18" s="36" customFormat="1" ht="18" customHeight="1">
      <c r="A264" s="51"/>
      <c r="B264" s="51"/>
      <c r="C264" s="51"/>
      <c r="D264" s="51"/>
      <c r="E264" s="51"/>
      <c r="F264" s="77"/>
      <c r="G264" s="51"/>
      <c r="H264" s="51"/>
      <c r="I264" s="51"/>
      <c r="J264" s="52" t="str">
        <f>IF(ISNA(VLOOKUP(K264,Products!$A$3:$B$14,2)),"",VLOOKUP(K264,Products!$A$3:$B$14,2))</f>
        <v/>
      </c>
      <c r="K264" s="53"/>
      <c r="L264" s="57"/>
      <c r="M264" s="55" t="str">
        <f>IF(ISNUMBER(L264),VLOOKUP(K264,Products!$A$3:$C$14,3)*L264,"")</f>
        <v/>
      </c>
      <c r="N264" s="51" t="e">
        <f>VLOOKUP([1]Order!I271,[1]!tblCountries[#Data],3,FALSE)</f>
        <v>#REF!</v>
      </c>
      <c r="O264" s="56"/>
      <c r="P264" s="51"/>
      <c r="Q264" s="51"/>
      <c r="R264" s="50" t="e">
        <f t="shared" si="3"/>
        <v>#VALUE!</v>
      </c>
    </row>
    <row r="265" spans="1:18" s="36" customFormat="1" ht="18" customHeight="1">
      <c r="A265" s="51"/>
      <c r="B265" s="51"/>
      <c r="C265" s="51"/>
      <c r="D265" s="51"/>
      <c r="E265" s="51"/>
      <c r="F265" s="77"/>
      <c r="G265" s="51"/>
      <c r="H265" s="51"/>
      <c r="I265" s="51"/>
      <c r="J265" s="52" t="str">
        <f>IF(ISNA(VLOOKUP(K265,Products!$A$3:$B$14,2)),"",VLOOKUP(K265,Products!$A$3:$B$14,2))</f>
        <v/>
      </c>
      <c r="K265" s="53"/>
      <c r="L265" s="57"/>
      <c r="M265" s="55" t="str">
        <f>IF(ISNUMBER(L265),VLOOKUP(K265,Products!$A$3:$C$14,3)*L265,"")</f>
        <v/>
      </c>
      <c r="N265" s="51" t="e">
        <f>VLOOKUP([1]Order!I272,[1]!tblCountries[#Data],3,FALSE)</f>
        <v>#REF!</v>
      </c>
      <c r="O265" s="56"/>
      <c r="P265" s="51"/>
      <c r="Q265" s="51"/>
      <c r="R265" s="50" t="e">
        <f t="shared" si="3"/>
        <v>#VALUE!</v>
      </c>
    </row>
    <row r="266" spans="1:18" s="36" customFormat="1" ht="18" customHeight="1">
      <c r="A266" s="51"/>
      <c r="B266" s="51"/>
      <c r="C266" s="51"/>
      <c r="D266" s="51"/>
      <c r="E266" s="51"/>
      <c r="F266" s="77"/>
      <c r="G266" s="51"/>
      <c r="H266" s="51"/>
      <c r="I266" s="51"/>
      <c r="J266" s="52" t="str">
        <f>IF(ISNA(VLOOKUP(K266,Products!$A$3:$B$14,2)),"",VLOOKUP(K266,Products!$A$3:$B$14,2))</f>
        <v/>
      </c>
      <c r="K266" s="53"/>
      <c r="L266" s="57"/>
      <c r="M266" s="55" t="str">
        <f>IF(ISNUMBER(L266),VLOOKUP(K266,Products!$A$3:$C$14,3)*L266,"")</f>
        <v/>
      </c>
      <c r="N266" s="51" t="e">
        <f>VLOOKUP([1]Order!I273,[1]!tblCountries[#Data],3,FALSE)</f>
        <v>#REF!</v>
      </c>
      <c r="O266" s="56"/>
      <c r="P266" s="51"/>
      <c r="Q266" s="51"/>
      <c r="R266" s="50" t="e">
        <f t="shared" si="3"/>
        <v>#VALUE!</v>
      </c>
    </row>
    <row r="267" spans="1:18" s="36" customFormat="1" ht="18" customHeight="1">
      <c r="A267" s="51"/>
      <c r="B267" s="51"/>
      <c r="C267" s="51"/>
      <c r="D267" s="51"/>
      <c r="E267" s="51"/>
      <c r="F267" s="77"/>
      <c r="G267" s="51"/>
      <c r="H267" s="51"/>
      <c r="I267" s="51"/>
      <c r="J267" s="52" t="str">
        <f>IF(ISNA(VLOOKUP(K267,Products!$A$3:$B$14,2)),"",VLOOKUP(K267,Products!$A$3:$B$14,2))</f>
        <v/>
      </c>
      <c r="K267" s="53"/>
      <c r="L267" s="57"/>
      <c r="M267" s="55" t="str">
        <f>IF(ISNUMBER(L267),VLOOKUP(K267,Products!$A$3:$C$14,3)*L267,"")</f>
        <v/>
      </c>
      <c r="N267" s="51" t="e">
        <f>VLOOKUP([1]Order!I274,[1]!tblCountries[#Data],3,FALSE)</f>
        <v>#REF!</v>
      </c>
      <c r="O267" s="56"/>
      <c r="P267" s="51"/>
      <c r="Q267" s="51"/>
      <c r="R267" s="50" t="e">
        <f t="shared" si="3"/>
        <v>#VALUE!</v>
      </c>
    </row>
    <row r="268" spans="1:18" s="36" customFormat="1" ht="18" customHeight="1">
      <c r="A268" s="51"/>
      <c r="B268" s="51"/>
      <c r="C268" s="51"/>
      <c r="D268" s="51"/>
      <c r="E268" s="51"/>
      <c r="F268" s="77"/>
      <c r="G268" s="51"/>
      <c r="H268" s="51"/>
      <c r="I268" s="51"/>
      <c r="J268" s="52" t="str">
        <f>IF(ISNA(VLOOKUP(K268,Products!$A$3:$B$14,2)),"",VLOOKUP(K268,Products!$A$3:$B$14,2))</f>
        <v/>
      </c>
      <c r="K268" s="53"/>
      <c r="L268" s="57"/>
      <c r="M268" s="55" t="str">
        <f>IF(ISNUMBER(L268),VLOOKUP(K268,Products!$A$3:$C$14,3)*L268,"")</f>
        <v/>
      </c>
      <c r="N268" s="51" t="e">
        <f>VLOOKUP([1]Order!I275,[1]!tblCountries[#Data],3,FALSE)</f>
        <v>#REF!</v>
      </c>
      <c r="O268" s="56"/>
      <c r="P268" s="51"/>
      <c r="Q268" s="51"/>
      <c r="R268" s="50" t="e">
        <f t="shared" si="3"/>
        <v>#VALUE!</v>
      </c>
    </row>
    <row r="269" spans="1:18" s="36" customFormat="1" ht="18" customHeight="1">
      <c r="A269" s="51"/>
      <c r="B269" s="51"/>
      <c r="C269" s="51"/>
      <c r="D269" s="51"/>
      <c r="E269" s="51"/>
      <c r="F269" s="77"/>
      <c r="G269" s="51"/>
      <c r="H269" s="51"/>
      <c r="I269" s="51"/>
      <c r="J269" s="52" t="str">
        <f>IF(ISNA(VLOOKUP(K269,Products!$A$3:$B$14,2)),"",VLOOKUP(K269,Products!$A$3:$B$14,2))</f>
        <v/>
      </c>
      <c r="K269" s="53"/>
      <c r="L269" s="57"/>
      <c r="M269" s="55" t="str">
        <f>IF(ISNUMBER(L269),VLOOKUP(K269,Products!$A$3:$C$14,3)*L269,"")</f>
        <v/>
      </c>
      <c r="N269" s="51" t="e">
        <f>VLOOKUP([1]Order!I276,[1]!tblCountries[#Data],3,FALSE)</f>
        <v>#REF!</v>
      </c>
      <c r="O269" s="56"/>
      <c r="P269" s="51"/>
      <c r="Q269" s="51"/>
      <c r="R269" s="50" t="e">
        <f t="shared" si="3"/>
        <v>#VALUE!</v>
      </c>
    </row>
    <row r="270" spans="1:18" s="36" customFormat="1" ht="18" customHeight="1">
      <c r="A270" s="51"/>
      <c r="B270" s="51"/>
      <c r="C270" s="51"/>
      <c r="D270" s="51"/>
      <c r="E270" s="51"/>
      <c r="F270" s="77"/>
      <c r="G270" s="51"/>
      <c r="H270" s="51"/>
      <c r="I270" s="51"/>
      <c r="J270" s="52" t="str">
        <f>IF(ISNA(VLOOKUP(K270,Products!$A$3:$B$14,2)),"",VLOOKUP(K270,Products!$A$3:$B$14,2))</f>
        <v/>
      </c>
      <c r="K270" s="53"/>
      <c r="L270" s="57"/>
      <c r="M270" s="55" t="str">
        <f>IF(ISNUMBER(L270),VLOOKUP(K270,Products!$A$3:$C$14,3)*L270,"")</f>
        <v/>
      </c>
      <c r="N270" s="51" t="e">
        <f>VLOOKUP([1]Order!I277,[1]!tblCountries[#Data],3,FALSE)</f>
        <v>#REF!</v>
      </c>
      <c r="O270" s="56"/>
      <c r="P270" s="51"/>
      <c r="Q270" s="51"/>
      <c r="R270" s="50" t="e">
        <f t="shared" si="3"/>
        <v>#VALUE!</v>
      </c>
    </row>
    <row r="271" spans="1:18" s="36" customFormat="1" ht="18" customHeight="1">
      <c r="A271" s="51"/>
      <c r="B271" s="51"/>
      <c r="C271" s="51"/>
      <c r="D271" s="51"/>
      <c r="E271" s="51"/>
      <c r="F271" s="77"/>
      <c r="G271" s="51"/>
      <c r="H271" s="51"/>
      <c r="I271" s="51"/>
      <c r="J271" s="52" t="str">
        <f>IF(ISNA(VLOOKUP(K271,Products!$A$3:$B$14,2)),"",VLOOKUP(K271,Products!$A$3:$B$14,2))</f>
        <v/>
      </c>
      <c r="K271" s="53"/>
      <c r="L271" s="57"/>
      <c r="M271" s="55" t="str">
        <f>IF(ISNUMBER(L271),VLOOKUP(K271,Products!$A$3:$C$14,3)*L271,"")</f>
        <v/>
      </c>
      <c r="N271" s="51" t="e">
        <f>VLOOKUP([1]Order!I278,[1]!tblCountries[#Data],3,FALSE)</f>
        <v>#REF!</v>
      </c>
      <c r="O271" s="56"/>
      <c r="P271" s="51"/>
      <c r="Q271" s="51"/>
      <c r="R271" s="50" t="e">
        <f t="shared" si="3"/>
        <v>#VALUE!</v>
      </c>
    </row>
    <row r="272" spans="1:18" s="36" customFormat="1" ht="18" customHeight="1">
      <c r="A272" s="51"/>
      <c r="B272" s="51"/>
      <c r="C272" s="51"/>
      <c r="D272" s="51"/>
      <c r="E272" s="51"/>
      <c r="F272" s="77"/>
      <c r="G272" s="51"/>
      <c r="H272" s="51"/>
      <c r="I272" s="51"/>
      <c r="J272" s="52" t="str">
        <f>IF(ISNA(VLOOKUP(K272,Products!$A$3:$B$14,2)),"",VLOOKUP(K272,Products!$A$3:$B$14,2))</f>
        <v/>
      </c>
      <c r="K272" s="53"/>
      <c r="L272" s="57"/>
      <c r="M272" s="55" t="str">
        <f>IF(ISNUMBER(L272),VLOOKUP(K272,Products!$A$3:$C$14,3)*L272,"")</f>
        <v/>
      </c>
      <c r="N272" s="51" t="e">
        <f>VLOOKUP([1]Order!I279,[1]!tblCountries[#Data],3,FALSE)</f>
        <v>#REF!</v>
      </c>
      <c r="O272" s="56"/>
      <c r="P272" s="51"/>
      <c r="Q272" s="51"/>
      <c r="R272" s="50" t="e">
        <f t="shared" si="3"/>
        <v>#VALUE!</v>
      </c>
    </row>
    <row r="273" spans="1:18" s="36" customFormat="1" ht="18" customHeight="1">
      <c r="A273" s="51"/>
      <c r="B273" s="51"/>
      <c r="C273" s="51"/>
      <c r="D273" s="51"/>
      <c r="E273" s="51"/>
      <c r="F273" s="77"/>
      <c r="G273" s="51"/>
      <c r="H273" s="51"/>
      <c r="I273" s="51"/>
      <c r="J273" s="52" t="str">
        <f>IF(ISNA(VLOOKUP(K273,Products!$A$3:$B$14,2)),"",VLOOKUP(K273,Products!$A$3:$B$14,2))</f>
        <v/>
      </c>
      <c r="K273" s="53"/>
      <c r="L273" s="57"/>
      <c r="M273" s="55" t="str">
        <f>IF(ISNUMBER(L273),VLOOKUP(K273,Products!$A$3:$C$14,3)*L273,"")</f>
        <v/>
      </c>
      <c r="N273" s="51" t="e">
        <f>VLOOKUP([1]Order!I280,[1]!tblCountries[#Data],3,FALSE)</f>
        <v>#REF!</v>
      </c>
      <c r="O273" s="56"/>
      <c r="P273" s="51"/>
      <c r="Q273" s="51"/>
      <c r="R273" s="50" t="e">
        <f t="shared" si="3"/>
        <v>#VALUE!</v>
      </c>
    </row>
    <row r="274" spans="1:18" s="36" customFormat="1" ht="18" customHeight="1">
      <c r="A274" s="51"/>
      <c r="B274" s="51"/>
      <c r="C274" s="51"/>
      <c r="D274" s="51"/>
      <c r="E274" s="51"/>
      <c r="F274" s="77"/>
      <c r="G274" s="51"/>
      <c r="H274" s="51"/>
      <c r="I274" s="51"/>
      <c r="J274" s="52" t="str">
        <f>IF(ISNA(VLOOKUP(K274,Products!$A$3:$B$14,2)),"",VLOOKUP(K274,Products!$A$3:$B$14,2))</f>
        <v/>
      </c>
      <c r="K274" s="53"/>
      <c r="L274" s="57"/>
      <c r="M274" s="55" t="str">
        <f>IF(ISNUMBER(L274),VLOOKUP(K274,Products!$A$3:$C$14,3)*L274,"")</f>
        <v/>
      </c>
      <c r="N274" s="51" t="e">
        <f>VLOOKUP([1]Order!I281,[1]!tblCountries[#Data],3,FALSE)</f>
        <v>#REF!</v>
      </c>
      <c r="O274" s="56"/>
      <c r="P274" s="51"/>
      <c r="Q274" s="51"/>
      <c r="R274" s="50" t="e">
        <f t="shared" si="3"/>
        <v>#VALUE!</v>
      </c>
    </row>
    <row r="275" spans="1:18" s="36" customFormat="1" ht="18" customHeight="1">
      <c r="A275" s="51"/>
      <c r="B275" s="51"/>
      <c r="C275" s="51"/>
      <c r="D275" s="51"/>
      <c r="E275" s="51"/>
      <c r="F275" s="77"/>
      <c r="G275" s="51"/>
      <c r="H275" s="51"/>
      <c r="I275" s="51"/>
      <c r="J275" s="52" t="str">
        <f>IF(ISNA(VLOOKUP(K275,Products!$A$3:$B$14,2)),"",VLOOKUP(K275,Products!$A$3:$B$14,2))</f>
        <v/>
      </c>
      <c r="K275" s="53"/>
      <c r="L275" s="57"/>
      <c r="M275" s="55" t="str">
        <f>IF(ISNUMBER(L275),VLOOKUP(K275,Products!$A$3:$C$14,3)*L275,"")</f>
        <v/>
      </c>
      <c r="N275" s="51" t="e">
        <f>VLOOKUP([1]Order!I282,[1]!tblCountries[#Data],3,FALSE)</f>
        <v>#REF!</v>
      </c>
      <c r="O275" s="56"/>
      <c r="P275" s="51"/>
      <c r="Q275" s="51"/>
      <c r="R275" s="50" t="e">
        <f t="shared" si="3"/>
        <v>#VALUE!</v>
      </c>
    </row>
    <row r="276" spans="1:18" s="36" customFormat="1" ht="18" customHeight="1">
      <c r="A276" s="51"/>
      <c r="B276" s="51"/>
      <c r="C276" s="51"/>
      <c r="D276" s="51"/>
      <c r="E276" s="51"/>
      <c r="F276" s="77"/>
      <c r="G276" s="51"/>
      <c r="H276" s="51"/>
      <c r="I276" s="51"/>
      <c r="J276" s="52" t="str">
        <f>IF(ISNA(VLOOKUP(K276,Products!$A$3:$B$14,2)),"",VLOOKUP(K276,Products!$A$3:$B$14,2))</f>
        <v/>
      </c>
      <c r="K276" s="53"/>
      <c r="L276" s="57"/>
      <c r="M276" s="55" t="str">
        <f>IF(ISNUMBER(L276),VLOOKUP(K276,Products!$A$3:$C$14,3)*L276,"")</f>
        <v/>
      </c>
      <c r="N276" s="51" t="e">
        <f>VLOOKUP([1]Order!I283,[1]!tblCountries[#Data],3,FALSE)</f>
        <v>#REF!</v>
      </c>
      <c r="O276" s="56"/>
      <c r="P276" s="51"/>
      <c r="Q276" s="51"/>
      <c r="R276" s="50" t="e">
        <f t="shared" si="3"/>
        <v>#VALUE!</v>
      </c>
    </row>
    <row r="277" spans="1:18" s="36" customFormat="1" ht="18" customHeight="1">
      <c r="A277" s="51"/>
      <c r="B277" s="51"/>
      <c r="C277" s="51"/>
      <c r="D277" s="51"/>
      <c r="E277" s="51"/>
      <c r="F277" s="77"/>
      <c r="G277" s="51"/>
      <c r="H277" s="51"/>
      <c r="I277" s="51"/>
      <c r="J277" s="52" t="str">
        <f>IF(ISNA(VLOOKUP(K277,Products!$A$3:$B$14,2)),"",VLOOKUP(K277,Products!$A$3:$B$14,2))</f>
        <v/>
      </c>
      <c r="K277" s="53"/>
      <c r="L277" s="57"/>
      <c r="M277" s="55" t="str">
        <f>IF(ISNUMBER(L277),VLOOKUP(K277,Products!$A$3:$C$14,3)*L277,"")</f>
        <v/>
      </c>
      <c r="N277" s="51" t="e">
        <f>VLOOKUP([1]Order!I284,[1]!tblCountries[#Data],3,FALSE)</f>
        <v>#REF!</v>
      </c>
      <c r="O277" s="56"/>
      <c r="P277" s="51"/>
      <c r="Q277" s="51"/>
      <c r="R277" s="50" t="e">
        <f t="shared" si="3"/>
        <v>#VALUE!</v>
      </c>
    </row>
    <row r="278" spans="1:18" s="36" customFormat="1" ht="18" customHeight="1">
      <c r="A278" s="51"/>
      <c r="B278" s="51"/>
      <c r="C278" s="51"/>
      <c r="D278" s="51"/>
      <c r="E278" s="51"/>
      <c r="F278" s="77"/>
      <c r="G278" s="51"/>
      <c r="H278" s="51"/>
      <c r="I278" s="51"/>
      <c r="J278" s="52" t="str">
        <f>IF(ISNA(VLOOKUP(K278,Products!$A$3:$B$14,2)),"",VLOOKUP(K278,Products!$A$3:$B$14,2))</f>
        <v/>
      </c>
      <c r="K278" s="53"/>
      <c r="L278" s="57"/>
      <c r="M278" s="55" t="str">
        <f>IF(ISNUMBER(L278),VLOOKUP(K278,Products!$A$3:$C$14,3)*L278,"")</f>
        <v/>
      </c>
      <c r="N278" s="51" t="e">
        <f>VLOOKUP([1]Order!I285,[1]!tblCountries[#Data],3,FALSE)</f>
        <v>#REF!</v>
      </c>
      <c r="O278" s="56"/>
      <c r="P278" s="51"/>
      <c r="Q278" s="51"/>
      <c r="R278" s="50" t="e">
        <f t="shared" si="3"/>
        <v>#VALUE!</v>
      </c>
    </row>
    <row r="279" spans="1:18" s="36" customFormat="1" ht="18" customHeight="1">
      <c r="A279" s="51"/>
      <c r="B279" s="51"/>
      <c r="C279" s="51"/>
      <c r="D279" s="51"/>
      <c r="E279" s="51"/>
      <c r="F279" s="77"/>
      <c r="G279" s="51"/>
      <c r="H279" s="51"/>
      <c r="I279" s="51"/>
      <c r="J279" s="52" t="str">
        <f>IF(ISNA(VLOOKUP(K279,Products!$A$3:$B$14,2)),"",VLOOKUP(K279,Products!$A$3:$B$14,2))</f>
        <v/>
      </c>
      <c r="K279" s="53"/>
      <c r="L279" s="57"/>
      <c r="M279" s="55" t="str">
        <f>IF(ISNUMBER(L279),VLOOKUP(K279,Products!$A$3:$C$14,3)*L279,"")</f>
        <v/>
      </c>
      <c r="N279" s="51" t="e">
        <f>VLOOKUP([1]Order!I286,[1]!tblCountries[#Data],3,FALSE)</f>
        <v>#REF!</v>
      </c>
      <c r="O279" s="56"/>
      <c r="P279" s="51"/>
      <c r="Q279" s="51"/>
      <c r="R279" s="50" t="e">
        <f t="shared" ref="R279:R342" si="4">M280*L280</f>
        <v>#VALUE!</v>
      </c>
    </row>
    <row r="280" spans="1:18" s="36" customFormat="1" ht="18" customHeight="1">
      <c r="A280" s="51"/>
      <c r="B280" s="51"/>
      <c r="C280" s="51"/>
      <c r="D280" s="51"/>
      <c r="E280" s="51"/>
      <c r="F280" s="77"/>
      <c r="G280" s="51"/>
      <c r="H280" s="51"/>
      <c r="I280" s="51"/>
      <c r="J280" s="52" t="str">
        <f>IF(ISNA(VLOOKUP(K280,Products!$A$3:$B$14,2)),"",VLOOKUP(K280,Products!$A$3:$B$14,2))</f>
        <v/>
      </c>
      <c r="K280" s="53"/>
      <c r="L280" s="57"/>
      <c r="M280" s="55" t="str">
        <f>IF(ISNUMBER(L280),VLOOKUP(K280,Products!$A$3:$C$14,3)*L280,"")</f>
        <v/>
      </c>
      <c r="N280" s="51" t="e">
        <f>VLOOKUP([1]Order!I287,[1]!tblCountries[#Data],3,FALSE)</f>
        <v>#REF!</v>
      </c>
      <c r="O280" s="56"/>
      <c r="P280" s="51"/>
      <c r="Q280" s="51"/>
      <c r="R280" s="50" t="e">
        <f t="shared" si="4"/>
        <v>#VALUE!</v>
      </c>
    </row>
    <row r="281" spans="1:18" s="36" customFormat="1" ht="18" customHeight="1">
      <c r="A281" s="51"/>
      <c r="B281" s="51"/>
      <c r="C281" s="51"/>
      <c r="D281" s="51"/>
      <c r="E281" s="51"/>
      <c r="F281" s="77"/>
      <c r="G281" s="51"/>
      <c r="H281" s="51"/>
      <c r="I281" s="51"/>
      <c r="J281" s="52" t="str">
        <f>IF(ISNA(VLOOKUP(K281,Products!$A$3:$B$14,2)),"",VLOOKUP(K281,Products!$A$3:$B$14,2))</f>
        <v/>
      </c>
      <c r="K281" s="53"/>
      <c r="L281" s="57"/>
      <c r="M281" s="55" t="str">
        <f>IF(ISNUMBER(L281),VLOOKUP(K281,Products!$A$3:$C$14,3)*L281,"")</f>
        <v/>
      </c>
      <c r="N281" s="51" t="e">
        <f>VLOOKUP([1]Order!I288,[1]!tblCountries[#Data],3,FALSE)</f>
        <v>#REF!</v>
      </c>
      <c r="O281" s="56"/>
      <c r="P281" s="51"/>
      <c r="Q281" s="51"/>
      <c r="R281" s="50" t="e">
        <f t="shared" si="4"/>
        <v>#VALUE!</v>
      </c>
    </row>
    <row r="282" spans="1:18" s="36" customFormat="1" ht="18" customHeight="1">
      <c r="A282" s="51"/>
      <c r="B282" s="51"/>
      <c r="C282" s="51"/>
      <c r="D282" s="51"/>
      <c r="E282" s="51"/>
      <c r="F282" s="77"/>
      <c r="G282" s="51"/>
      <c r="H282" s="51"/>
      <c r="I282" s="51"/>
      <c r="J282" s="52" t="str">
        <f>IF(ISNA(VLOOKUP(K282,Products!$A$3:$B$14,2)),"",VLOOKUP(K282,Products!$A$3:$B$14,2))</f>
        <v/>
      </c>
      <c r="K282" s="53"/>
      <c r="L282" s="57"/>
      <c r="M282" s="55" t="str">
        <f>IF(ISNUMBER(L282),VLOOKUP(K282,Products!$A$3:$C$14,3)*L282,"")</f>
        <v/>
      </c>
      <c r="N282" s="51" t="e">
        <f>VLOOKUP([1]Order!I289,[1]!tblCountries[#Data],3,FALSE)</f>
        <v>#REF!</v>
      </c>
      <c r="O282" s="56"/>
      <c r="P282" s="51"/>
      <c r="Q282" s="51"/>
      <c r="R282" s="50" t="e">
        <f t="shared" si="4"/>
        <v>#VALUE!</v>
      </c>
    </row>
    <row r="283" spans="1:18" s="36" customFormat="1" ht="18" customHeight="1">
      <c r="A283" s="51"/>
      <c r="B283" s="51"/>
      <c r="C283" s="51"/>
      <c r="D283" s="51"/>
      <c r="E283" s="51"/>
      <c r="F283" s="77"/>
      <c r="G283" s="51"/>
      <c r="H283" s="51"/>
      <c r="I283" s="51"/>
      <c r="J283" s="52" t="str">
        <f>IF(ISNA(VLOOKUP(K283,Products!$A$3:$B$14,2)),"",VLOOKUP(K283,Products!$A$3:$B$14,2))</f>
        <v/>
      </c>
      <c r="K283" s="53"/>
      <c r="L283" s="57"/>
      <c r="M283" s="55" t="str">
        <f>IF(ISNUMBER(L283),VLOOKUP(K283,Products!$A$3:$C$14,3)*L283,"")</f>
        <v/>
      </c>
      <c r="N283" s="51" t="e">
        <f>VLOOKUP([1]Order!I290,[1]!tblCountries[#Data],3,FALSE)</f>
        <v>#REF!</v>
      </c>
      <c r="O283" s="56"/>
      <c r="P283" s="51"/>
      <c r="Q283" s="51"/>
      <c r="R283" s="50" t="e">
        <f t="shared" si="4"/>
        <v>#VALUE!</v>
      </c>
    </row>
    <row r="284" spans="1:18" s="36" customFormat="1" ht="18" customHeight="1">
      <c r="A284" s="51"/>
      <c r="B284" s="51"/>
      <c r="C284" s="51"/>
      <c r="D284" s="51"/>
      <c r="E284" s="51"/>
      <c r="F284" s="77"/>
      <c r="G284" s="51"/>
      <c r="H284" s="51"/>
      <c r="I284" s="51"/>
      <c r="J284" s="52" t="str">
        <f>IF(ISNA(VLOOKUP(K284,Products!$A$3:$B$14,2)),"",VLOOKUP(K284,Products!$A$3:$B$14,2))</f>
        <v/>
      </c>
      <c r="K284" s="53"/>
      <c r="L284" s="57"/>
      <c r="M284" s="55" t="str">
        <f>IF(ISNUMBER(L284),VLOOKUP(K284,Products!$A$3:$C$14,3)*L284,"")</f>
        <v/>
      </c>
      <c r="N284" s="51" t="e">
        <f>VLOOKUP([1]Order!I291,[1]!tblCountries[#Data],3,FALSE)</f>
        <v>#REF!</v>
      </c>
      <c r="O284" s="56"/>
      <c r="P284" s="51"/>
      <c r="Q284" s="51"/>
      <c r="R284" s="50" t="e">
        <f t="shared" si="4"/>
        <v>#VALUE!</v>
      </c>
    </row>
    <row r="285" spans="1:18" s="36" customFormat="1" ht="18" customHeight="1">
      <c r="A285" s="51"/>
      <c r="B285" s="51"/>
      <c r="C285" s="51"/>
      <c r="D285" s="51"/>
      <c r="E285" s="51"/>
      <c r="F285" s="77"/>
      <c r="G285" s="51"/>
      <c r="H285" s="51"/>
      <c r="I285" s="51"/>
      <c r="J285" s="52" t="str">
        <f>IF(ISNA(VLOOKUP(K285,Products!$A$3:$B$14,2)),"",VLOOKUP(K285,Products!$A$3:$B$14,2))</f>
        <v/>
      </c>
      <c r="K285" s="53"/>
      <c r="L285" s="57"/>
      <c r="M285" s="55" t="str">
        <f>IF(ISNUMBER(L285),VLOOKUP(K285,Products!$A$3:$C$14,3)*L285,"")</f>
        <v/>
      </c>
      <c r="N285" s="51" t="e">
        <f>VLOOKUP([1]Order!I292,[1]!tblCountries[#Data],3,FALSE)</f>
        <v>#REF!</v>
      </c>
      <c r="O285" s="56"/>
      <c r="P285" s="51"/>
      <c r="Q285" s="51"/>
      <c r="R285" s="50" t="e">
        <f t="shared" si="4"/>
        <v>#VALUE!</v>
      </c>
    </row>
    <row r="286" spans="1:18" s="36" customFormat="1" ht="18" customHeight="1">
      <c r="A286" s="51"/>
      <c r="B286" s="51"/>
      <c r="C286" s="51"/>
      <c r="D286" s="51"/>
      <c r="E286" s="51"/>
      <c r="F286" s="77"/>
      <c r="G286" s="51"/>
      <c r="H286" s="51"/>
      <c r="I286" s="51"/>
      <c r="J286" s="52" t="str">
        <f>IF(ISNA(VLOOKUP(K286,Products!$A$3:$B$14,2)),"",VLOOKUP(K286,Products!$A$3:$B$14,2))</f>
        <v/>
      </c>
      <c r="K286" s="53"/>
      <c r="L286" s="57"/>
      <c r="M286" s="55" t="str">
        <f>IF(ISNUMBER(L286),VLOOKUP(K286,Products!$A$3:$C$14,3)*L286,"")</f>
        <v/>
      </c>
      <c r="N286" s="51" t="e">
        <f>VLOOKUP([1]Order!I293,[1]!tblCountries[#Data],3,FALSE)</f>
        <v>#REF!</v>
      </c>
      <c r="O286" s="56"/>
      <c r="P286" s="51"/>
      <c r="Q286" s="51"/>
      <c r="R286" s="50" t="e">
        <f t="shared" si="4"/>
        <v>#VALUE!</v>
      </c>
    </row>
    <row r="287" spans="1:18" s="36" customFormat="1" ht="18" customHeight="1">
      <c r="A287" s="51"/>
      <c r="B287" s="51"/>
      <c r="C287" s="51"/>
      <c r="D287" s="51"/>
      <c r="E287" s="51"/>
      <c r="F287" s="77"/>
      <c r="G287" s="51"/>
      <c r="H287" s="51"/>
      <c r="I287" s="51"/>
      <c r="J287" s="52" t="str">
        <f>IF(ISNA(VLOOKUP(K287,Products!$A$3:$B$14,2)),"",VLOOKUP(K287,Products!$A$3:$B$14,2))</f>
        <v/>
      </c>
      <c r="K287" s="53"/>
      <c r="L287" s="57"/>
      <c r="M287" s="55" t="str">
        <f>IF(ISNUMBER(L287),VLOOKUP(K287,Products!$A$3:$C$14,3)*L287,"")</f>
        <v/>
      </c>
      <c r="N287" s="51" t="e">
        <f>VLOOKUP([1]Order!I294,[1]!tblCountries[#Data],3,FALSE)</f>
        <v>#REF!</v>
      </c>
      <c r="O287" s="56"/>
      <c r="P287" s="51"/>
      <c r="Q287" s="51"/>
      <c r="R287" s="50" t="e">
        <f t="shared" si="4"/>
        <v>#VALUE!</v>
      </c>
    </row>
    <row r="288" spans="1:18" s="36" customFormat="1" ht="18" customHeight="1">
      <c r="A288" s="51"/>
      <c r="B288" s="51"/>
      <c r="C288" s="51"/>
      <c r="D288" s="51"/>
      <c r="E288" s="51"/>
      <c r="F288" s="77"/>
      <c r="G288" s="51"/>
      <c r="H288" s="51"/>
      <c r="I288" s="51"/>
      <c r="J288" s="52" t="str">
        <f>IF(ISNA(VLOOKUP(K288,Products!$A$3:$B$14,2)),"",VLOOKUP(K288,Products!$A$3:$B$14,2))</f>
        <v/>
      </c>
      <c r="K288" s="53"/>
      <c r="L288" s="57"/>
      <c r="M288" s="55" t="str">
        <f>IF(ISNUMBER(L288),VLOOKUP(K288,Products!$A$3:$C$14,3)*L288,"")</f>
        <v/>
      </c>
      <c r="N288" s="51" t="e">
        <f>VLOOKUP([1]Order!I295,[1]!tblCountries[#Data],3,FALSE)</f>
        <v>#REF!</v>
      </c>
      <c r="O288" s="56"/>
      <c r="P288" s="51"/>
      <c r="Q288" s="51"/>
      <c r="R288" s="50" t="e">
        <f t="shared" si="4"/>
        <v>#VALUE!</v>
      </c>
    </row>
    <row r="289" spans="1:18" s="36" customFormat="1" ht="18" customHeight="1">
      <c r="A289" s="51"/>
      <c r="B289" s="51"/>
      <c r="C289" s="51"/>
      <c r="D289" s="51"/>
      <c r="E289" s="51"/>
      <c r="F289" s="77"/>
      <c r="G289" s="51"/>
      <c r="H289" s="51"/>
      <c r="I289" s="51"/>
      <c r="J289" s="52" t="str">
        <f>IF(ISNA(VLOOKUP(K289,Products!$A$3:$B$14,2)),"",VLOOKUP(K289,Products!$A$3:$B$14,2))</f>
        <v/>
      </c>
      <c r="K289" s="53"/>
      <c r="L289" s="57"/>
      <c r="M289" s="55" t="str">
        <f>IF(ISNUMBER(L289),VLOOKUP(K289,Products!$A$3:$C$14,3)*L289,"")</f>
        <v/>
      </c>
      <c r="N289" s="51" t="e">
        <f>VLOOKUP([1]Order!I296,[1]!tblCountries[#Data],3,FALSE)</f>
        <v>#REF!</v>
      </c>
      <c r="O289" s="56"/>
      <c r="P289" s="51"/>
      <c r="Q289" s="51"/>
      <c r="R289" s="50" t="e">
        <f t="shared" si="4"/>
        <v>#VALUE!</v>
      </c>
    </row>
    <row r="290" spans="1:18" s="36" customFormat="1" ht="18" customHeight="1">
      <c r="A290" s="51"/>
      <c r="B290" s="51"/>
      <c r="C290" s="51"/>
      <c r="D290" s="51"/>
      <c r="E290" s="51"/>
      <c r="F290" s="77"/>
      <c r="G290" s="51"/>
      <c r="H290" s="51"/>
      <c r="I290" s="51"/>
      <c r="J290" s="52" t="str">
        <f>IF(ISNA(VLOOKUP(K290,Products!$A$3:$B$14,2)),"",VLOOKUP(K290,Products!$A$3:$B$14,2))</f>
        <v/>
      </c>
      <c r="K290" s="53"/>
      <c r="L290" s="57"/>
      <c r="M290" s="55" t="str">
        <f>IF(ISNUMBER(L290),VLOOKUP(K290,Products!$A$3:$C$14,3)*L290,"")</f>
        <v/>
      </c>
      <c r="N290" s="51" t="e">
        <f>VLOOKUP([1]Order!I297,[1]!tblCountries[#Data],3,FALSE)</f>
        <v>#REF!</v>
      </c>
      <c r="O290" s="56"/>
      <c r="P290" s="51"/>
      <c r="Q290" s="51"/>
      <c r="R290" s="50" t="e">
        <f t="shared" si="4"/>
        <v>#VALUE!</v>
      </c>
    </row>
    <row r="291" spans="1:18" s="36" customFormat="1" ht="18" customHeight="1">
      <c r="A291" s="51"/>
      <c r="B291" s="51"/>
      <c r="C291" s="51"/>
      <c r="D291" s="51"/>
      <c r="E291" s="51"/>
      <c r="F291" s="77"/>
      <c r="G291" s="51"/>
      <c r="H291" s="51"/>
      <c r="I291" s="51"/>
      <c r="J291" s="52" t="str">
        <f>IF(ISNA(VLOOKUP(K291,Products!$A$3:$B$14,2)),"",VLOOKUP(K291,Products!$A$3:$B$14,2))</f>
        <v/>
      </c>
      <c r="K291" s="53"/>
      <c r="L291" s="57"/>
      <c r="M291" s="55" t="str">
        <f>IF(ISNUMBER(L291),VLOOKUP(K291,Products!$A$3:$C$14,3)*L291,"")</f>
        <v/>
      </c>
      <c r="N291" s="51" t="e">
        <f>VLOOKUP([1]Order!I298,[1]!tblCountries[#Data],3,FALSE)</f>
        <v>#REF!</v>
      </c>
      <c r="O291" s="56"/>
      <c r="P291" s="51"/>
      <c r="Q291" s="51"/>
      <c r="R291" s="50" t="e">
        <f t="shared" si="4"/>
        <v>#VALUE!</v>
      </c>
    </row>
    <row r="292" spans="1:18" s="36" customFormat="1" ht="18" customHeight="1">
      <c r="A292" s="51"/>
      <c r="B292" s="51"/>
      <c r="C292" s="51"/>
      <c r="D292" s="51"/>
      <c r="E292" s="51"/>
      <c r="F292" s="77"/>
      <c r="G292" s="51"/>
      <c r="H292" s="51"/>
      <c r="I292" s="51"/>
      <c r="J292" s="52" t="str">
        <f>IF(ISNA(VLOOKUP(K292,Products!$A$3:$B$14,2)),"",VLOOKUP(K292,Products!$A$3:$B$14,2))</f>
        <v/>
      </c>
      <c r="K292" s="53"/>
      <c r="L292" s="57"/>
      <c r="M292" s="55" t="str">
        <f>IF(ISNUMBER(L292),VLOOKUP(K292,Products!$A$3:$C$14,3)*L292,"")</f>
        <v/>
      </c>
      <c r="N292" s="51" t="e">
        <f>VLOOKUP([1]Order!I299,[1]!tblCountries[#Data],3,FALSE)</f>
        <v>#REF!</v>
      </c>
      <c r="O292" s="56"/>
      <c r="P292" s="51"/>
      <c r="Q292" s="51"/>
      <c r="R292" s="50" t="e">
        <f t="shared" si="4"/>
        <v>#VALUE!</v>
      </c>
    </row>
    <row r="293" spans="1:18" s="36" customFormat="1" ht="18" customHeight="1">
      <c r="A293" s="51"/>
      <c r="B293" s="51"/>
      <c r="C293" s="51"/>
      <c r="D293" s="51"/>
      <c r="E293" s="51"/>
      <c r="F293" s="77"/>
      <c r="G293" s="51"/>
      <c r="H293" s="51"/>
      <c r="I293" s="51"/>
      <c r="J293" s="52" t="str">
        <f>IF(ISNA(VLOOKUP(K293,Products!$A$3:$B$14,2)),"",VLOOKUP(K293,Products!$A$3:$B$14,2))</f>
        <v/>
      </c>
      <c r="K293" s="53"/>
      <c r="L293" s="57"/>
      <c r="M293" s="55" t="str">
        <f>IF(ISNUMBER(L293),VLOOKUP(K293,Products!$A$3:$C$14,3)*L293,"")</f>
        <v/>
      </c>
      <c r="N293" s="51" t="e">
        <f>VLOOKUP([1]Order!I300,[1]!tblCountries[#Data],3,FALSE)</f>
        <v>#REF!</v>
      </c>
      <c r="O293" s="56"/>
      <c r="P293" s="51"/>
      <c r="Q293" s="51"/>
      <c r="R293" s="50" t="e">
        <f t="shared" si="4"/>
        <v>#VALUE!</v>
      </c>
    </row>
    <row r="294" spans="1:18" s="36" customFormat="1" ht="18" customHeight="1">
      <c r="A294" s="51"/>
      <c r="B294" s="51"/>
      <c r="C294" s="51"/>
      <c r="D294" s="51"/>
      <c r="E294" s="51"/>
      <c r="F294" s="77"/>
      <c r="G294" s="51"/>
      <c r="H294" s="51"/>
      <c r="I294" s="51"/>
      <c r="J294" s="52" t="str">
        <f>IF(ISNA(VLOOKUP(K294,Products!$A$3:$B$14,2)),"",VLOOKUP(K294,Products!$A$3:$B$14,2))</f>
        <v/>
      </c>
      <c r="K294" s="53"/>
      <c r="L294" s="57"/>
      <c r="M294" s="55" t="str">
        <f>IF(ISNUMBER(L294),VLOOKUP(K294,Products!$A$3:$C$14,3)*L294,"")</f>
        <v/>
      </c>
      <c r="N294" s="51" t="e">
        <f>VLOOKUP([1]Order!I301,[1]!tblCountries[#Data],3,FALSE)</f>
        <v>#REF!</v>
      </c>
      <c r="O294" s="56"/>
      <c r="P294" s="51"/>
      <c r="Q294" s="51"/>
      <c r="R294" s="50" t="e">
        <f t="shared" si="4"/>
        <v>#VALUE!</v>
      </c>
    </row>
    <row r="295" spans="1:18" s="36" customFormat="1" ht="18" customHeight="1">
      <c r="A295" s="51"/>
      <c r="B295" s="51"/>
      <c r="C295" s="51"/>
      <c r="D295" s="51"/>
      <c r="E295" s="51"/>
      <c r="F295" s="77"/>
      <c r="G295" s="51"/>
      <c r="H295" s="51"/>
      <c r="I295" s="51"/>
      <c r="J295" s="52" t="str">
        <f>IF(ISNA(VLOOKUP(K295,Products!$A$3:$B$14,2)),"",VLOOKUP(K295,Products!$A$3:$B$14,2))</f>
        <v/>
      </c>
      <c r="K295" s="53"/>
      <c r="L295" s="57"/>
      <c r="M295" s="55" t="str">
        <f>IF(ISNUMBER(L295),VLOOKUP(K295,Products!$A$3:$C$14,3)*L295,"")</f>
        <v/>
      </c>
      <c r="N295" s="51" t="e">
        <f>VLOOKUP([1]Order!I302,[1]!tblCountries[#Data],3,FALSE)</f>
        <v>#REF!</v>
      </c>
      <c r="O295" s="56"/>
      <c r="P295" s="51"/>
      <c r="Q295" s="51"/>
      <c r="R295" s="50" t="e">
        <f t="shared" si="4"/>
        <v>#VALUE!</v>
      </c>
    </row>
    <row r="296" spans="1:18" s="36" customFormat="1" ht="18" customHeight="1">
      <c r="A296" s="51"/>
      <c r="B296" s="51"/>
      <c r="C296" s="51"/>
      <c r="D296" s="51"/>
      <c r="E296" s="51"/>
      <c r="F296" s="77"/>
      <c r="G296" s="51"/>
      <c r="H296" s="51"/>
      <c r="I296" s="51"/>
      <c r="J296" s="52" t="str">
        <f>IF(ISNA(VLOOKUP(K296,Products!$A$3:$B$14,2)),"",VLOOKUP(K296,Products!$A$3:$B$14,2))</f>
        <v/>
      </c>
      <c r="K296" s="53"/>
      <c r="L296" s="57"/>
      <c r="M296" s="55" t="str">
        <f>IF(ISNUMBER(L296),VLOOKUP(K296,Products!$A$3:$C$14,3)*L296,"")</f>
        <v/>
      </c>
      <c r="N296" s="51" t="e">
        <f>VLOOKUP([1]Order!I303,[1]!tblCountries[#Data],3,FALSE)</f>
        <v>#REF!</v>
      </c>
      <c r="O296" s="56"/>
      <c r="P296" s="51"/>
      <c r="Q296" s="51"/>
      <c r="R296" s="50" t="e">
        <f t="shared" si="4"/>
        <v>#VALUE!</v>
      </c>
    </row>
    <row r="297" spans="1:18" s="36" customFormat="1" ht="18" customHeight="1">
      <c r="A297" s="51"/>
      <c r="B297" s="51"/>
      <c r="C297" s="51"/>
      <c r="D297" s="51"/>
      <c r="E297" s="51"/>
      <c r="F297" s="77"/>
      <c r="G297" s="51"/>
      <c r="H297" s="51"/>
      <c r="I297" s="51"/>
      <c r="J297" s="52" t="str">
        <f>IF(ISNA(VLOOKUP(K297,Products!$A$3:$B$14,2)),"",VLOOKUP(K297,Products!$A$3:$B$14,2))</f>
        <v/>
      </c>
      <c r="K297" s="53"/>
      <c r="L297" s="57"/>
      <c r="M297" s="55" t="str">
        <f>IF(ISNUMBER(L297),VLOOKUP(K297,Products!$A$3:$C$14,3)*L297,"")</f>
        <v/>
      </c>
      <c r="N297" s="51" t="e">
        <f>VLOOKUP([1]Order!I304,[1]!tblCountries[#Data],3,FALSE)</f>
        <v>#REF!</v>
      </c>
      <c r="O297" s="56"/>
      <c r="P297" s="51"/>
      <c r="Q297" s="51"/>
      <c r="R297" s="50" t="e">
        <f t="shared" si="4"/>
        <v>#VALUE!</v>
      </c>
    </row>
    <row r="298" spans="1:18" s="36" customFormat="1" ht="18" customHeight="1">
      <c r="A298" s="51"/>
      <c r="B298" s="51"/>
      <c r="C298" s="51"/>
      <c r="D298" s="51"/>
      <c r="E298" s="51"/>
      <c r="F298" s="77"/>
      <c r="G298" s="51"/>
      <c r="H298" s="51"/>
      <c r="I298" s="51"/>
      <c r="J298" s="52" t="str">
        <f>IF(ISNA(VLOOKUP(K298,Products!$A$3:$B$14,2)),"",VLOOKUP(K298,Products!$A$3:$B$14,2))</f>
        <v/>
      </c>
      <c r="K298" s="53"/>
      <c r="L298" s="57"/>
      <c r="M298" s="55" t="str">
        <f>IF(ISNUMBER(L298),VLOOKUP(K298,Products!$A$3:$C$14,3)*L298,"")</f>
        <v/>
      </c>
      <c r="N298" s="51" t="e">
        <f>VLOOKUP([1]Order!I305,[1]!tblCountries[#Data],3,FALSE)</f>
        <v>#REF!</v>
      </c>
      <c r="O298" s="56"/>
      <c r="P298" s="51"/>
      <c r="Q298" s="51"/>
      <c r="R298" s="50" t="e">
        <f t="shared" si="4"/>
        <v>#VALUE!</v>
      </c>
    </row>
    <row r="299" spans="1:18" s="36" customFormat="1" ht="18" customHeight="1">
      <c r="A299" s="51"/>
      <c r="B299" s="51"/>
      <c r="C299" s="51"/>
      <c r="D299" s="51"/>
      <c r="E299" s="51"/>
      <c r="F299" s="77"/>
      <c r="G299" s="51"/>
      <c r="H299" s="51"/>
      <c r="I299" s="51"/>
      <c r="J299" s="52" t="str">
        <f>IF(ISNA(VLOOKUP(K299,Products!$A$3:$B$14,2)),"",VLOOKUP(K299,Products!$A$3:$B$14,2))</f>
        <v/>
      </c>
      <c r="K299" s="53"/>
      <c r="L299" s="57"/>
      <c r="M299" s="55" t="str">
        <f>IF(ISNUMBER(L299),VLOOKUP(K299,Products!$A$3:$C$14,3)*L299,"")</f>
        <v/>
      </c>
      <c r="N299" s="51" t="e">
        <f>VLOOKUP([1]Order!I306,[1]!tblCountries[#Data],3,FALSE)</f>
        <v>#REF!</v>
      </c>
      <c r="O299" s="56"/>
      <c r="P299" s="51"/>
      <c r="Q299" s="51"/>
      <c r="R299" s="50" t="e">
        <f t="shared" si="4"/>
        <v>#VALUE!</v>
      </c>
    </row>
    <row r="300" spans="1:18" s="36" customFormat="1" ht="18" customHeight="1">
      <c r="A300" s="51"/>
      <c r="B300" s="51"/>
      <c r="C300" s="51"/>
      <c r="D300" s="51"/>
      <c r="E300" s="51"/>
      <c r="F300" s="77"/>
      <c r="G300" s="51"/>
      <c r="H300" s="51"/>
      <c r="I300" s="51"/>
      <c r="J300" s="52" t="str">
        <f>IF(ISNA(VLOOKUP(K300,Products!$A$3:$B$14,2)),"",VLOOKUP(K300,Products!$A$3:$B$14,2))</f>
        <v/>
      </c>
      <c r="K300" s="53"/>
      <c r="L300" s="57"/>
      <c r="M300" s="55" t="str">
        <f>IF(ISNUMBER(L300),VLOOKUP(K300,Products!$A$3:$C$14,3)*L300,"")</f>
        <v/>
      </c>
      <c r="N300" s="51" t="e">
        <f>VLOOKUP([1]Order!I307,[1]!tblCountries[#Data],3,FALSE)</f>
        <v>#REF!</v>
      </c>
      <c r="O300" s="56"/>
      <c r="P300" s="51"/>
      <c r="Q300" s="51"/>
      <c r="R300" s="50" t="e">
        <f t="shared" si="4"/>
        <v>#VALUE!</v>
      </c>
    </row>
    <row r="301" spans="1:18" s="36" customFormat="1" ht="18" customHeight="1">
      <c r="A301" s="51"/>
      <c r="B301" s="51"/>
      <c r="C301" s="51"/>
      <c r="D301" s="51"/>
      <c r="E301" s="51"/>
      <c r="F301" s="77"/>
      <c r="G301" s="51"/>
      <c r="H301" s="51"/>
      <c r="I301" s="51"/>
      <c r="J301" s="52" t="str">
        <f>IF(ISNA(VLOOKUP(K301,Products!$A$3:$B$14,2)),"",VLOOKUP(K301,Products!$A$3:$B$14,2))</f>
        <v/>
      </c>
      <c r="K301" s="53"/>
      <c r="L301" s="57"/>
      <c r="M301" s="55" t="str">
        <f>IF(ISNUMBER(L301),VLOOKUP(K301,Products!$A$3:$C$14,3)*L301,"")</f>
        <v/>
      </c>
      <c r="N301" s="51" t="e">
        <f>VLOOKUP([1]Order!I308,[1]!tblCountries[#Data],3,FALSE)</f>
        <v>#REF!</v>
      </c>
      <c r="O301" s="56"/>
      <c r="P301" s="51"/>
      <c r="Q301" s="51"/>
      <c r="R301" s="50" t="e">
        <f t="shared" si="4"/>
        <v>#VALUE!</v>
      </c>
    </row>
    <row r="302" spans="1:18" s="36" customFormat="1" ht="18" customHeight="1">
      <c r="A302" s="51"/>
      <c r="B302" s="51"/>
      <c r="C302" s="51"/>
      <c r="D302" s="51"/>
      <c r="E302" s="51"/>
      <c r="F302" s="77"/>
      <c r="G302" s="51"/>
      <c r="H302" s="51"/>
      <c r="I302" s="51"/>
      <c r="J302" s="52" t="str">
        <f>IF(ISNA(VLOOKUP(K302,Products!$A$3:$B$14,2)),"",VLOOKUP(K302,Products!$A$3:$B$14,2))</f>
        <v/>
      </c>
      <c r="K302" s="53"/>
      <c r="L302" s="57"/>
      <c r="M302" s="55" t="str">
        <f>IF(ISNUMBER(L302),VLOOKUP(K302,Products!$A$3:$C$14,3)*L302,"")</f>
        <v/>
      </c>
      <c r="N302" s="51" t="e">
        <f>VLOOKUP([1]Order!I309,[1]!tblCountries[#Data],3,FALSE)</f>
        <v>#REF!</v>
      </c>
      <c r="O302" s="56"/>
      <c r="P302" s="51"/>
      <c r="Q302" s="51"/>
      <c r="R302" s="50" t="e">
        <f t="shared" si="4"/>
        <v>#VALUE!</v>
      </c>
    </row>
    <row r="303" spans="1:18" s="36" customFormat="1" ht="18" customHeight="1">
      <c r="A303" s="51"/>
      <c r="B303" s="51"/>
      <c r="C303" s="51"/>
      <c r="D303" s="51"/>
      <c r="E303" s="51"/>
      <c r="F303" s="77"/>
      <c r="G303" s="51"/>
      <c r="H303" s="51"/>
      <c r="I303" s="51"/>
      <c r="J303" s="52" t="str">
        <f>IF(ISNA(VLOOKUP(K303,Products!$A$3:$B$14,2)),"",VLOOKUP(K303,Products!$A$3:$B$14,2))</f>
        <v/>
      </c>
      <c r="K303" s="53"/>
      <c r="L303" s="57"/>
      <c r="M303" s="55" t="str">
        <f>IF(ISNUMBER(L303),VLOOKUP(K303,Products!$A$3:$C$14,3)*L303,"")</f>
        <v/>
      </c>
      <c r="N303" s="51" t="e">
        <f>VLOOKUP([1]Order!I310,[1]!tblCountries[#Data],3,FALSE)</f>
        <v>#REF!</v>
      </c>
      <c r="O303" s="56"/>
      <c r="P303" s="51"/>
      <c r="Q303" s="51"/>
      <c r="R303" s="50" t="e">
        <f t="shared" si="4"/>
        <v>#VALUE!</v>
      </c>
    </row>
    <row r="304" spans="1:18" s="36" customFormat="1" ht="18" customHeight="1">
      <c r="A304" s="51"/>
      <c r="B304" s="51"/>
      <c r="C304" s="51"/>
      <c r="D304" s="51"/>
      <c r="E304" s="51"/>
      <c r="F304" s="77"/>
      <c r="G304" s="51"/>
      <c r="H304" s="51"/>
      <c r="I304" s="51"/>
      <c r="J304" s="52" t="str">
        <f>IF(ISNA(VLOOKUP(K304,Products!$A$3:$B$14,2)),"",VLOOKUP(K304,Products!$A$3:$B$14,2))</f>
        <v/>
      </c>
      <c r="K304" s="53"/>
      <c r="L304" s="57"/>
      <c r="M304" s="55" t="str">
        <f>IF(ISNUMBER(L304),VLOOKUP(K304,Products!$A$3:$C$14,3)*L304,"")</f>
        <v/>
      </c>
      <c r="N304" s="51" t="e">
        <f>VLOOKUP([1]Order!I311,[1]!tblCountries[#Data],3,FALSE)</f>
        <v>#REF!</v>
      </c>
      <c r="O304" s="56"/>
      <c r="P304" s="51"/>
      <c r="Q304" s="51"/>
      <c r="R304" s="50" t="e">
        <f t="shared" si="4"/>
        <v>#VALUE!</v>
      </c>
    </row>
    <row r="305" spans="1:18" s="36" customFormat="1" ht="18" customHeight="1">
      <c r="A305" s="51"/>
      <c r="B305" s="51"/>
      <c r="C305" s="51"/>
      <c r="D305" s="51"/>
      <c r="E305" s="51"/>
      <c r="F305" s="77"/>
      <c r="G305" s="51"/>
      <c r="H305" s="51"/>
      <c r="I305" s="51"/>
      <c r="J305" s="52" t="str">
        <f>IF(ISNA(VLOOKUP(K305,Products!$A$3:$B$14,2)),"",VLOOKUP(K305,Products!$A$3:$B$14,2))</f>
        <v/>
      </c>
      <c r="K305" s="53"/>
      <c r="L305" s="57"/>
      <c r="M305" s="55" t="str">
        <f>IF(ISNUMBER(L305),VLOOKUP(K305,Products!$A$3:$C$14,3)*L305,"")</f>
        <v/>
      </c>
      <c r="N305" s="51" t="e">
        <f>VLOOKUP([1]Order!I312,[1]!tblCountries[#Data],3,FALSE)</f>
        <v>#REF!</v>
      </c>
      <c r="O305" s="56"/>
      <c r="P305" s="51"/>
      <c r="Q305" s="51"/>
      <c r="R305" s="50" t="e">
        <f t="shared" si="4"/>
        <v>#VALUE!</v>
      </c>
    </row>
    <row r="306" spans="1:18" s="36" customFormat="1" ht="18" customHeight="1">
      <c r="A306" s="51"/>
      <c r="B306" s="51"/>
      <c r="C306" s="51"/>
      <c r="D306" s="51"/>
      <c r="E306" s="51"/>
      <c r="F306" s="77"/>
      <c r="G306" s="51"/>
      <c r="H306" s="51"/>
      <c r="I306" s="51"/>
      <c r="J306" s="52" t="str">
        <f>IF(ISNA(VLOOKUP(K306,Products!$A$3:$B$14,2)),"",VLOOKUP(K306,Products!$A$3:$B$14,2))</f>
        <v/>
      </c>
      <c r="K306" s="53"/>
      <c r="L306" s="57"/>
      <c r="M306" s="55" t="str">
        <f>IF(ISNUMBER(L306),VLOOKUP(K306,Products!$A$3:$C$14,3)*L306,"")</f>
        <v/>
      </c>
      <c r="N306" s="51" t="e">
        <f>VLOOKUP([1]Order!I313,[1]!tblCountries[#Data],3,FALSE)</f>
        <v>#REF!</v>
      </c>
      <c r="O306" s="56"/>
      <c r="P306" s="51"/>
      <c r="Q306" s="51"/>
      <c r="R306" s="50" t="e">
        <f t="shared" si="4"/>
        <v>#VALUE!</v>
      </c>
    </row>
    <row r="307" spans="1:18" s="36" customFormat="1" ht="18" customHeight="1">
      <c r="A307" s="51"/>
      <c r="B307" s="51"/>
      <c r="C307" s="51"/>
      <c r="D307" s="51"/>
      <c r="E307" s="51"/>
      <c r="F307" s="77"/>
      <c r="G307" s="51"/>
      <c r="H307" s="51"/>
      <c r="I307" s="51"/>
      <c r="J307" s="52" t="str">
        <f>IF(ISNA(VLOOKUP(K307,Products!$A$3:$B$14,2)),"",VLOOKUP(K307,Products!$A$3:$B$14,2))</f>
        <v/>
      </c>
      <c r="K307" s="53"/>
      <c r="L307" s="57"/>
      <c r="M307" s="55" t="str">
        <f>IF(ISNUMBER(L307),VLOOKUP(K307,Products!$A$3:$C$14,3)*L307,"")</f>
        <v/>
      </c>
      <c r="N307" s="51" t="e">
        <f>VLOOKUP([1]Order!I314,[1]!tblCountries[#Data],3,FALSE)</f>
        <v>#REF!</v>
      </c>
      <c r="O307" s="56"/>
      <c r="P307" s="51"/>
      <c r="Q307" s="51"/>
      <c r="R307" s="50" t="e">
        <f t="shared" si="4"/>
        <v>#VALUE!</v>
      </c>
    </row>
    <row r="308" spans="1:18" s="36" customFormat="1" ht="18" customHeight="1">
      <c r="A308" s="51"/>
      <c r="B308" s="51"/>
      <c r="C308" s="51"/>
      <c r="D308" s="51"/>
      <c r="E308" s="51"/>
      <c r="F308" s="77"/>
      <c r="G308" s="51"/>
      <c r="H308" s="51"/>
      <c r="I308" s="51"/>
      <c r="J308" s="52" t="str">
        <f>IF(ISNA(VLOOKUP(K308,Products!$A$3:$B$14,2)),"",VLOOKUP(K308,Products!$A$3:$B$14,2))</f>
        <v/>
      </c>
      <c r="K308" s="53"/>
      <c r="L308" s="57"/>
      <c r="M308" s="55" t="str">
        <f>IF(ISNUMBER(L308),VLOOKUP(K308,Products!$A$3:$C$14,3)*L308,"")</f>
        <v/>
      </c>
      <c r="N308" s="51" t="e">
        <f>VLOOKUP([1]Order!I315,[1]!tblCountries[#Data],3,FALSE)</f>
        <v>#REF!</v>
      </c>
      <c r="O308" s="56"/>
      <c r="P308" s="51"/>
      <c r="Q308" s="51"/>
      <c r="R308" s="50" t="e">
        <f t="shared" si="4"/>
        <v>#VALUE!</v>
      </c>
    </row>
    <row r="309" spans="1:18" s="36" customFormat="1" ht="18" customHeight="1">
      <c r="A309" s="51"/>
      <c r="B309" s="51"/>
      <c r="C309" s="51"/>
      <c r="D309" s="51"/>
      <c r="E309" s="51"/>
      <c r="F309" s="77"/>
      <c r="G309" s="51"/>
      <c r="H309" s="51"/>
      <c r="I309" s="51"/>
      <c r="J309" s="52" t="str">
        <f>IF(ISNA(VLOOKUP(K309,Products!$A$3:$B$14,2)),"",VLOOKUP(K309,Products!$A$3:$B$14,2))</f>
        <v/>
      </c>
      <c r="K309" s="53"/>
      <c r="L309" s="57"/>
      <c r="M309" s="55" t="str">
        <f>IF(ISNUMBER(L309),VLOOKUP(K309,Products!$A$3:$C$14,3)*L309,"")</f>
        <v/>
      </c>
      <c r="N309" s="51" t="e">
        <f>VLOOKUP([1]Order!I316,[1]!tblCountries[#Data],3,FALSE)</f>
        <v>#REF!</v>
      </c>
      <c r="O309" s="56"/>
      <c r="P309" s="51"/>
      <c r="Q309" s="51"/>
      <c r="R309" s="50" t="e">
        <f t="shared" si="4"/>
        <v>#VALUE!</v>
      </c>
    </row>
    <row r="310" spans="1:18" s="36" customFormat="1" ht="18" customHeight="1">
      <c r="A310" s="51"/>
      <c r="B310" s="51"/>
      <c r="C310" s="51"/>
      <c r="D310" s="51"/>
      <c r="E310" s="51"/>
      <c r="F310" s="77"/>
      <c r="G310" s="51"/>
      <c r="H310" s="51"/>
      <c r="I310" s="51"/>
      <c r="J310" s="52" t="str">
        <f>IF(ISNA(VLOOKUP(K310,Products!$A$3:$B$14,2)),"",VLOOKUP(K310,Products!$A$3:$B$14,2))</f>
        <v/>
      </c>
      <c r="K310" s="53"/>
      <c r="L310" s="57"/>
      <c r="M310" s="55" t="str">
        <f>IF(ISNUMBER(L310),VLOOKUP(K310,Products!$A$3:$C$14,3)*L310,"")</f>
        <v/>
      </c>
      <c r="N310" s="51" t="e">
        <f>VLOOKUP([1]Order!I317,[1]!tblCountries[#Data],3,FALSE)</f>
        <v>#REF!</v>
      </c>
      <c r="O310" s="56"/>
      <c r="P310" s="51"/>
      <c r="Q310" s="51"/>
      <c r="R310" s="50" t="e">
        <f t="shared" si="4"/>
        <v>#VALUE!</v>
      </c>
    </row>
    <row r="311" spans="1:18" s="36" customFormat="1" ht="18" customHeight="1">
      <c r="A311" s="51"/>
      <c r="B311" s="51"/>
      <c r="C311" s="51"/>
      <c r="D311" s="51"/>
      <c r="E311" s="51"/>
      <c r="F311" s="77"/>
      <c r="G311" s="51"/>
      <c r="H311" s="51"/>
      <c r="I311" s="51"/>
      <c r="J311" s="52" t="str">
        <f>IF(ISNA(VLOOKUP(K311,Products!$A$3:$B$14,2)),"",VLOOKUP(K311,Products!$A$3:$B$14,2))</f>
        <v/>
      </c>
      <c r="K311" s="53"/>
      <c r="L311" s="57"/>
      <c r="M311" s="55" t="str">
        <f>IF(ISNUMBER(L311),VLOOKUP(K311,Products!$A$3:$C$14,3)*L311,"")</f>
        <v/>
      </c>
      <c r="N311" s="51" t="e">
        <f>VLOOKUP([1]Order!I318,[1]!tblCountries[#Data],3,FALSE)</f>
        <v>#REF!</v>
      </c>
      <c r="O311" s="56"/>
      <c r="P311" s="51"/>
      <c r="Q311" s="51"/>
      <c r="R311" s="50" t="e">
        <f t="shared" si="4"/>
        <v>#VALUE!</v>
      </c>
    </row>
    <row r="312" spans="1:18" s="36" customFormat="1" ht="18" customHeight="1">
      <c r="A312" s="51"/>
      <c r="B312" s="51"/>
      <c r="C312" s="51"/>
      <c r="D312" s="51"/>
      <c r="E312" s="51"/>
      <c r="F312" s="77"/>
      <c r="G312" s="51"/>
      <c r="H312" s="51"/>
      <c r="I312" s="51"/>
      <c r="J312" s="52" t="str">
        <f>IF(ISNA(VLOOKUP(K312,Products!$A$3:$B$14,2)),"",VLOOKUP(K312,Products!$A$3:$B$14,2))</f>
        <v/>
      </c>
      <c r="K312" s="53"/>
      <c r="L312" s="57"/>
      <c r="M312" s="55" t="str">
        <f>IF(ISNUMBER(L312),VLOOKUP(K312,Products!$A$3:$C$14,3)*L312,"")</f>
        <v/>
      </c>
      <c r="N312" s="51" t="e">
        <f>VLOOKUP([1]Order!I319,[1]!tblCountries[#Data],3,FALSE)</f>
        <v>#REF!</v>
      </c>
      <c r="O312" s="56"/>
      <c r="P312" s="51"/>
      <c r="Q312" s="51"/>
      <c r="R312" s="50" t="e">
        <f t="shared" si="4"/>
        <v>#VALUE!</v>
      </c>
    </row>
    <row r="313" spans="1:18" s="36" customFormat="1" ht="18" customHeight="1">
      <c r="A313" s="51"/>
      <c r="B313" s="51"/>
      <c r="C313" s="51"/>
      <c r="D313" s="51"/>
      <c r="E313" s="51"/>
      <c r="F313" s="77"/>
      <c r="G313" s="51"/>
      <c r="H313" s="51"/>
      <c r="I313" s="51"/>
      <c r="J313" s="52" t="str">
        <f>IF(ISNA(VLOOKUP(K313,Products!$A$3:$B$14,2)),"",VLOOKUP(K313,Products!$A$3:$B$14,2))</f>
        <v/>
      </c>
      <c r="K313" s="53"/>
      <c r="L313" s="57"/>
      <c r="M313" s="55" t="str">
        <f>IF(ISNUMBER(L313),VLOOKUP(K313,Products!$A$3:$C$14,3)*L313,"")</f>
        <v/>
      </c>
      <c r="N313" s="51" t="e">
        <f>VLOOKUP([1]Order!I320,[1]!tblCountries[#Data],3,FALSE)</f>
        <v>#REF!</v>
      </c>
      <c r="O313" s="56"/>
      <c r="P313" s="51"/>
      <c r="Q313" s="51"/>
      <c r="R313" s="50" t="e">
        <f t="shared" si="4"/>
        <v>#VALUE!</v>
      </c>
    </row>
    <row r="314" spans="1:18" s="36" customFormat="1" ht="18" customHeight="1">
      <c r="A314" s="51"/>
      <c r="B314" s="51"/>
      <c r="C314" s="51"/>
      <c r="D314" s="51"/>
      <c r="E314" s="51"/>
      <c r="F314" s="77"/>
      <c r="G314" s="51"/>
      <c r="H314" s="51"/>
      <c r="I314" s="51"/>
      <c r="J314" s="52" t="str">
        <f>IF(ISNA(VLOOKUP(K314,Products!$A$3:$B$14,2)),"",VLOOKUP(K314,Products!$A$3:$B$14,2))</f>
        <v/>
      </c>
      <c r="K314" s="53"/>
      <c r="L314" s="57"/>
      <c r="M314" s="55" t="str">
        <f>IF(ISNUMBER(L314),VLOOKUP(K314,Products!$A$3:$C$14,3)*L314,"")</f>
        <v/>
      </c>
      <c r="N314" s="51" t="e">
        <f>VLOOKUP([1]Order!I321,[1]!tblCountries[#Data],3,FALSE)</f>
        <v>#REF!</v>
      </c>
      <c r="O314" s="56"/>
      <c r="P314" s="51"/>
      <c r="Q314" s="51"/>
      <c r="R314" s="50" t="e">
        <f t="shared" si="4"/>
        <v>#VALUE!</v>
      </c>
    </row>
    <row r="315" spans="1:18" s="36" customFormat="1" ht="18" customHeight="1">
      <c r="A315" s="51"/>
      <c r="B315" s="51"/>
      <c r="C315" s="51"/>
      <c r="D315" s="51"/>
      <c r="E315" s="51"/>
      <c r="F315" s="77"/>
      <c r="G315" s="51"/>
      <c r="H315" s="51"/>
      <c r="I315" s="51"/>
      <c r="J315" s="52" t="str">
        <f>IF(ISNA(VLOOKUP(K315,Products!$A$3:$B$14,2)),"",VLOOKUP(K315,Products!$A$3:$B$14,2))</f>
        <v/>
      </c>
      <c r="K315" s="53"/>
      <c r="L315" s="57"/>
      <c r="M315" s="55" t="str">
        <f>IF(ISNUMBER(L315),VLOOKUP(K315,Products!$A$3:$C$14,3)*L315,"")</f>
        <v/>
      </c>
      <c r="N315" s="51" t="e">
        <f>VLOOKUP([1]Order!I322,[1]!tblCountries[#Data],3,FALSE)</f>
        <v>#REF!</v>
      </c>
      <c r="O315" s="56"/>
      <c r="P315" s="51"/>
      <c r="Q315" s="51"/>
      <c r="R315" s="50" t="e">
        <f t="shared" si="4"/>
        <v>#VALUE!</v>
      </c>
    </row>
    <row r="316" spans="1:18" s="36" customFormat="1" ht="18" customHeight="1">
      <c r="A316" s="51"/>
      <c r="B316" s="51"/>
      <c r="C316" s="51"/>
      <c r="D316" s="51"/>
      <c r="E316" s="51"/>
      <c r="F316" s="77"/>
      <c r="G316" s="51"/>
      <c r="H316" s="51"/>
      <c r="I316" s="51"/>
      <c r="J316" s="52" t="str">
        <f>IF(ISNA(VLOOKUP(K316,Products!$A$3:$B$14,2)),"",VLOOKUP(K316,Products!$A$3:$B$14,2))</f>
        <v/>
      </c>
      <c r="K316" s="53"/>
      <c r="L316" s="57"/>
      <c r="M316" s="55" t="str">
        <f>IF(ISNUMBER(L316),VLOOKUP(K316,Products!$A$3:$C$14,3)*L316,"")</f>
        <v/>
      </c>
      <c r="N316" s="51" t="e">
        <f>VLOOKUP([1]Order!I323,[1]!tblCountries[#Data],3,FALSE)</f>
        <v>#REF!</v>
      </c>
      <c r="O316" s="56"/>
      <c r="P316" s="51"/>
      <c r="Q316" s="51"/>
      <c r="R316" s="50" t="e">
        <f t="shared" si="4"/>
        <v>#VALUE!</v>
      </c>
    </row>
    <row r="317" spans="1:18" s="36" customFormat="1" ht="18" customHeight="1">
      <c r="A317" s="51"/>
      <c r="B317" s="51"/>
      <c r="C317" s="51"/>
      <c r="D317" s="51"/>
      <c r="E317" s="51"/>
      <c r="F317" s="77"/>
      <c r="G317" s="51"/>
      <c r="H317" s="51"/>
      <c r="I317" s="51"/>
      <c r="J317" s="52" t="str">
        <f>IF(ISNA(VLOOKUP(K317,Products!$A$3:$B$14,2)),"",VLOOKUP(K317,Products!$A$3:$B$14,2))</f>
        <v/>
      </c>
      <c r="K317" s="53"/>
      <c r="L317" s="57"/>
      <c r="M317" s="55" t="str">
        <f>IF(ISNUMBER(L317),VLOOKUP(K317,Products!$A$3:$C$14,3)*L317,"")</f>
        <v/>
      </c>
      <c r="N317" s="51" t="e">
        <f>VLOOKUP([1]Order!I324,[1]!tblCountries[#Data],3,FALSE)</f>
        <v>#REF!</v>
      </c>
      <c r="O317" s="56"/>
      <c r="P317" s="51"/>
      <c r="Q317" s="51"/>
      <c r="R317" s="50" t="e">
        <f t="shared" si="4"/>
        <v>#VALUE!</v>
      </c>
    </row>
    <row r="318" spans="1:18" s="36" customFormat="1" ht="18" customHeight="1">
      <c r="A318" s="51"/>
      <c r="B318" s="51"/>
      <c r="C318" s="51"/>
      <c r="D318" s="51"/>
      <c r="E318" s="51"/>
      <c r="F318" s="77"/>
      <c r="G318" s="51"/>
      <c r="H318" s="51"/>
      <c r="I318" s="51"/>
      <c r="J318" s="52" t="str">
        <f>IF(ISNA(VLOOKUP(K318,Products!$A$3:$B$14,2)),"",VLOOKUP(K318,Products!$A$3:$B$14,2))</f>
        <v/>
      </c>
      <c r="K318" s="53"/>
      <c r="L318" s="57"/>
      <c r="M318" s="55" t="str">
        <f>IF(ISNUMBER(L318),VLOOKUP(K318,Products!$A$3:$C$14,3)*L318,"")</f>
        <v/>
      </c>
      <c r="N318" s="51" t="e">
        <f>VLOOKUP([1]Order!I325,[1]!tblCountries[#Data],3,FALSE)</f>
        <v>#REF!</v>
      </c>
      <c r="O318" s="56"/>
      <c r="P318" s="51"/>
      <c r="Q318" s="51"/>
      <c r="R318" s="50" t="e">
        <f t="shared" si="4"/>
        <v>#VALUE!</v>
      </c>
    </row>
    <row r="319" spans="1:18" s="36" customFormat="1" ht="18" customHeight="1">
      <c r="A319" s="51"/>
      <c r="B319" s="51"/>
      <c r="C319" s="51"/>
      <c r="D319" s="51"/>
      <c r="E319" s="51"/>
      <c r="F319" s="77"/>
      <c r="G319" s="51"/>
      <c r="H319" s="51"/>
      <c r="I319" s="51"/>
      <c r="J319" s="52" t="str">
        <f>IF(ISNA(VLOOKUP(K319,Products!$A$3:$B$14,2)),"",VLOOKUP(K319,Products!$A$3:$B$14,2))</f>
        <v/>
      </c>
      <c r="K319" s="53"/>
      <c r="L319" s="57"/>
      <c r="M319" s="55" t="str">
        <f>IF(ISNUMBER(L319),VLOOKUP(K319,Products!$A$3:$C$14,3)*L319,"")</f>
        <v/>
      </c>
      <c r="N319" s="51" t="e">
        <f>VLOOKUP([1]Order!I326,[1]!tblCountries[#Data],3,FALSE)</f>
        <v>#REF!</v>
      </c>
      <c r="O319" s="56"/>
      <c r="P319" s="51"/>
      <c r="Q319" s="51"/>
      <c r="R319" s="50" t="e">
        <f t="shared" si="4"/>
        <v>#VALUE!</v>
      </c>
    </row>
    <row r="320" spans="1:18" s="36" customFormat="1" ht="18" customHeight="1">
      <c r="A320" s="51"/>
      <c r="B320" s="51"/>
      <c r="C320" s="51"/>
      <c r="D320" s="51"/>
      <c r="E320" s="51"/>
      <c r="F320" s="77"/>
      <c r="G320" s="51"/>
      <c r="H320" s="51"/>
      <c r="I320" s="51"/>
      <c r="J320" s="52" t="str">
        <f>IF(ISNA(VLOOKUP(K320,Products!$A$3:$B$14,2)),"",VLOOKUP(K320,Products!$A$3:$B$14,2))</f>
        <v/>
      </c>
      <c r="K320" s="53"/>
      <c r="L320" s="57"/>
      <c r="M320" s="55" t="str">
        <f>IF(ISNUMBER(L320),VLOOKUP(K320,Products!$A$3:$C$14,3)*L320,"")</f>
        <v/>
      </c>
      <c r="N320" s="51" t="e">
        <f>VLOOKUP([1]Order!I327,[1]!tblCountries[#Data],3,FALSE)</f>
        <v>#REF!</v>
      </c>
      <c r="O320" s="56"/>
      <c r="P320" s="51"/>
      <c r="Q320" s="51"/>
      <c r="R320" s="50" t="e">
        <f t="shared" si="4"/>
        <v>#VALUE!</v>
      </c>
    </row>
    <row r="321" spans="1:18" s="36" customFormat="1" ht="18" customHeight="1">
      <c r="A321" s="51"/>
      <c r="B321" s="51"/>
      <c r="C321" s="51"/>
      <c r="D321" s="51"/>
      <c r="E321" s="51"/>
      <c r="F321" s="77"/>
      <c r="G321" s="51"/>
      <c r="H321" s="51"/>
      <c r="I321" s="51"/>
      <c r="J321" s="52" t="str">
        <f>IF(ISNA(VLOOKUP(K321,Products!$A$3:$B$14,2)),"",VLOOKUP(K321,Products!$A$3:$B$14,2))</f>
        <v/>
      </c>
      <c r="K321" s="53"/>
      <c r="L321" s="57"/>
      <c r="M321" s="55" t="str">
        <f>IF(ISNUMBER(L321),VLOOKUP(K321,Products!$A$3:$C$14,3)*L321,"")</f>
        <v/>
      </c>
      <c r="N321" s="51" t="e">
        <f>VLOOKUP([1]Order!I328,[1]!tblCountries[#Data],3,FALSE)</f>
        <v>#REF!</v>
      </c>
      <c r="O321" s="56"/>
      <c r="P321" s="51"/>
      <c r="Q321" s="51"/>
      <c r="R321" s="50" t="e">
        <f t="shared" si="4"/>
        <v>#VALUE!</v>
      </c>
    </row>
    <row r="322" spans="1:18" s="36" customFormat="1" ht="18" customHeight="1">
      <c r="A322" s="51"/>
      <c r="B322" s="51"/>
      <c r="C322" s="51"/>
      <c r="D322" s="51"/>
      <c r="E322" s="51"/>
      <c r="F322" s="77"/>
      <c r="G322" s="51"/>
      <c r="H322" s="51"/>
      <c r="I322" s="51"/>
      <c r="J322" s="52" t="str">
        <f>IF(ISNA(VLOOKUP(K322,Products!$A$3:$B$14,2)),"",VLOOKUP(K322,Products!$A$3:$B$14,2))</f>
        <v/>
      </c>
      <c r="K322" s="53"/>
      <c r="L322" s="57"/>
      <c r="M322" s="55" t="str">
        <f>IF(ISNUMBER(L322),VLOOKUP(K322,Products!$A$3:$C$14,3)*L322,"")</f>
        <v/>
      </c>
      <c r="N322" s="51" t="e">
        <f>VLOOKUP([1]Order!I329,[1]!tblCountries[#Data],3,FALSE)</f>
        <v>#REF!</v>
      </c>
      <c r="O322" s="56"/>
      <c r="P322" s="51"/>
      <c r="Q322" s="51"/>
      <c r="R322" s="50" t="e">
        <f t="shared" si="4"/>
        <v>#VALUE!</v>
      </c>
    </row>
    <row r="323" spans="1:18" s="36" customFormat="1" ht="18" customHeight="1">
      <c r="A323" s="51"/>
      <c r="B323" s="51"/>
      <c r="C323" s="51"/>
      <c r="D323" s="51"/>
      <c r="E323" s="51"/>
      <c r="F323" s="77"/>
      <c r="G323" s="51"/>
      <c r="H323" s="51"/>
      <c r="I323" s="51"/>
      <c r="J323" s="52" t="str">
        <f>IF(ISNA(VLOOKUP(K323,Products!$A$3:$B$14,2)),"",VLOOKUP(K323,Products!$A$3:$B$14,2))</f>
        <v/>
      </c>
      <c r="K323" s="53"/>
      <c r="L323" s="57"/>
      <c r="M323" s="55" t="str">
        <f>IF(ISNUMBER(L323),VLOOKUP(K323,Products!$A$3:$C$14,3)*L323,"")</f>
        <v/>
      </c>
      <c r="N323" s="51" t="e">
        <f>VLOOKUP([1]Order!I330,[1]!tblCountries[#Data],3,FALSE)</f>
        <v>#REF!</v>
      </c>
      <c r="O323" s="56"/>
      <c r="P323" s="51"/>
      <c r="Q323" s="51"/>
      <c r="R323" s="50" t="e">
        <f t="shared" si="4"/>
        <v>#VALUE!</v>
      </c>
    </row>
    <row r="324" spans="1:18" s="36" customFormat="1" ht="18" customHeight="1">
      <c r="A324" s="51"/>
      <c r="B324" s="51"/>
      <c r="C324" s="51"/>
      <c r="D324" s="51"/>
      <c r="E324" s="51"/>
      <c r="F324" s="77"/>
      <c r="G324" s="51"/>
      <c r="H324" s="51"/>
      <c r="I324" s="51"/>
      <c r="J324" s="52" t="str">
        <f>IF(ISNA(VLOOKUP(K324,Products!$A$3:$B$14,2)),"",VLOOKUP(K324,Products!$A$3:$B$14,2))</f>
        <v/>
      </c>
      <c r="K324" s="53"/>
      <c r="L324" s="57"/>
      <c r="M324" s="55" t="str">
        <f>IF(ISNUMBER(L324),VLOOKUP(K324,Products!$A$3:$C$14,3)*L324,"")</f>
        <v/>
      </c>
      <c r="N324" s="51" t="e">
        <f>VLOOKUP([1]Order!I331,[1]!tblCountries[#Data],3,FALSE)</f>
        <v>#REF!</v>
      </c>
      <c r="O324" s="56"/>
      <c r="P324" s="51"/>
      <c r="Q324" s="51"/>
      <c r="R324" s="50" t="e">
        <f t="shared" si="4"/>
        <v>#VALUE!</v>
      </c>
    </row>
    <row r="325" spans="1:18" s="36" customFormat="1" ht="18" customHeight="1">
      <c r="A325" s="51"/>
      <c r="B325" s="51"/>
      <c r="C325" s="51"/>
      <c r="D325" s="51"/>
      <c r="E325" s="51"/>
      <c r="F325" s="77"/>
      <c r="G325" s="51"/>
      <c r="H325" s="51"/>
      <c r="I325" s="51"/>
      <c r="J325" s="52" t="str">
        <f>IF(ISNA(VLOOKUP(K325,Products!$A$3:$B$14,2)),"",VLOOKUP(K325,Products!$A$3:$B$14,2))</f>
        <v/>
      </c>
      <c r="K325" s="53"/>
      <c r="L325" s="57"/>
      <c r="M325" s="55" t="str">
        <f>IF(ISNUMBER(L325),VLOOKUP(K325,Products!$A$3:$C$14,3)*L325,"")</f>
        <v/>
      </c>
      <c r="N325" s="51" t="e">
        <f>VLOOKUP([1]Order!I332,[1]!tblCountries[#Data],3,FALSE)</f>
        <v>#REF!</v>
      </c>
      <c r="O325" s="56"/>
      <c r="P325" s="51"/>
      <c r="Q325" s="51"/>
      <c r="R325" s="50" t="e">
        <f t="shared" si="4"/>
        <v>#VALUE!</v>
      </c>
    </row>
    <row r="326" spans="1:18" s="36" customFormat="1" ht="18" customHeight="1">
      <c r="A326" s="51"/>
      <c r="B326" s="51"/>
      <c r="C326" s="51"/>
      <c r="D326" s="51"/>
      <c r="E326" s="51"/>
      <c r="F326" s="77"/>
      <c r="G326" s="51"/>
      <c r="H326" s="51"/>
      <c r="I326" s="51"/>
      <c r="J326" s="52" t="str">
        <f>IF(ISNA(VLOOKUP(K326,Products!$A$3:$B$14,2)),"",VLOOKUP(K326,Products!$A$3:$B$14,2))</f>
        <v/>
      </c>
      <c r="K326" s="53"/>
      <c r="L326" s="57"/>
      <c r="M326" s="55" t="str">
        <f>IF(ISNUMBER(L326),VLOOKUP(K326,Products!$A$3:$C$14,3)*L326,"")</f>
        <v/>
      </c>
      <c r="N326" s="51" t="e">
        <f>VLOOKUP([1]Order!I333,[1]!tblCountries[#Data],3,FALSE)</f>
        <v>#REF!</v>
      </c>
      <c r="O326" s="56"/>
      <c r="P326" s="51"/>
      <c r="Q326" s="51"/>
      <c r="R326" s="50" t="e">
        <f t="shared" si="4"/>
        <v>#VALUE!</v>
      </c>
    </row>
    <row r="327" spans="1:18" s="36" customFormat="1" ht="18" customHeight="1">
      <c r="A327" s="51"/>
      <c r="B327" s="51"/>
      <c r="C327" s="51"/>
      <c r="D327" s="51"/>
      <c r="E327" s="51"/>
      <c r="F327" s="77"/>
      <c r="G327" s="51"/>
      <c r="H327" s="51"/>
      <c r="I327" s="51"/>
      <c r="J327" s="52" t="str">
        <f>IF(ISNA(VLOOKUP(K327,Products!$A$3:$B$14,2)),"",VLOOKUP(K327,Products!$A$3:$B$14,2))</f>
        <v/>
      </c>
      <c r="K327" s="53"/>
      <c r="L327" s="57"/>
      <c r="M327" s="55" t="str">
        <f>IF(ISNUMBER(L327),VLOOKUP(K327,Products!$A$3:$C$14,3)*L327,"")</f>
        <v/>
      </c>
      <c r="N327" s="51" t="e">
        <f>VLOOKUP([1]Order!I334,[1]!tblCountries[#Data],3,FALSE)</f>
        <v>#REF!</v>
      </c>
      <c r="O327" s="56"/>
      <c r="P327" s="51"/>
      <c r="Q327" s="51"/>
      <c r="R327" s="50" t="e">
        <f t="shared" si="4"/>
        <v>#VALUE!</v>
      </c>
    </row>
    <row r="328" spans="1:18" s="36" customFormat="1" ht="18" customHeight="1">
      <c r="A328" s="51"/>
      <c r="B328" s="51"/>
      <c r="C328" s="51"/>
      <c r="D328" s="51"/>
      <c r="E328" s="51"/>
      <c r="F328" s="77"/>
      <c r="G328" s="51"/>
      <c r="H328" s="51"/>
      <c r="I328" s="51"/>
      <c r="J328" s="52" t="str">
        <f>IF(ISNA(VLOOKUP(K328,Products!$A$3:$B$14,2)),"",VLOOKUP(K328,Products!$A$3:$B$14,2))</f>
        <v/>
      </c>
      <c r="K328" s="53"/>
      <c r="L328" s="57"/>
      <c r="M328" s="55" t="str">
        <f>IF(ISNUMBER(L328),VLOOKUP(K328,Products!$A$3:$C$14,3)*L328,"")</f>
        <v/>
      </c>
      <c r="N328" s="51" t="e">
        <f>VLOOKUP([1]Order!I335,[1]!tblCountries[#Data],3,FALSE)</f>
        <v>#REF!</v>
      </c>
      <c r="O328" s="56"/>
      <c r="P328" s="51"/>
      <c r="Q328" s="51"/>
      <c r="R328" s="50" t="e">
        <f t="shared" si="4"/>
        <v>#VALUE!</v>
      </c>
    </row>
    <row r="329" spans="1:18" s="36" customFormat="1" ht="18" customHeight="1">
      <c r="A329" s="51"/>
      <c r="B329" s="51"/>
      <c r="C329" s="51"/>
      <c r="D329" s="51"/>
      <c r="E329" s="51"/>
      <c r="F329" s="77"/>
      <c r="G329" s="51"/>
      <c r="H329" s="51"/>
      <c r="I329" s="51"/>
      <c r="J329" s="52" t="str">
        <f>IF(ISNA(VLOOKUP(K329,Products!$A$3:$B$14,2)),"",VLOOKUP(K329,Products!$A$3:$B$14,2))</f>
        <v/>
      </c>
      <c r="K329" s="53"/>
      <c r="L329" s="57"/>
      <c r="M329" s="55" t="str">
        <f>IF(ISNUMBER(L329),VLOOKUP(K329,Products!$A$3:$C$14,3)*L329,"")</f>
        <v/>
      </c>
      <c r="N329" s="51" t="e">
        <f>VLOOKUP([1]Order!I336,[1]!tblCountries[#Data],3,FALSE)</f>
        <v>#REF!</v>
      </c>
      <c r="O329" s="56"/>
      <c r="P329" s="51"/>
      <c r="Q329" s="51"/>
      <c r="R329" s="50" t="e">
        <f t="shared" si="4"/>
        <v>#VALUE!</v>
      </c>
    </row>
    <row r="330" spans="1:18" s="36" customFormat="1" ht="18" customHeight="1">
      <c r="A330" s="51"/>
      <c r="B330" s="51"/>
      <c r="C330" s="51"/>
      <c r="D330" s="51"/>
      <c r="E330" s="51"/>
      <c r="F330" s="77"/>
      <c r="G330" s="51"/>
      <c r="H330" s="51"/>
      <c r="I330" s="51"/>
      <c r="J330" s="52" t="str">
        <f>IF(ISNA(VLOOKUP(K330,Products!$A$3:$B$14,2)),"",VLOOKUP(K330,Products!$A$3:$B$14,2))</f>
        <v/>
      </c>
      <c r="K330" s="53"/>
      <c r="L330" s="57"/>
      <c r="M330" s="55" t="str">
        <f>IF(ISNUMBER(L330),VLOOKUP(K330,Products!$A$3:$C$14,3)*L330,"")</f>
        <v/>
      </c>
      <c r="N330" s="51" t="e">
        <f>VLOOKUP([1]Order!I337,[1]!tblCountries[#Data],3,FALSE)</f>
        <v>#REF!</v>
      </c>
      <c r="O330" s="56"/>
      <c r="P330" s="51"/>
      <c r="Q330" s="51"/>
      <c r="R330" s="50" t="e">
        <f t="shared" si="4"/>
        <v>#VALUE!</v>
      </c>
    </row>
    <row r="331" spans="1:18" s="36" customFormat="1" ht="18" customHeight="1">
      <c r="A331" s="51"/>
      <c r="B331" s="51"/>
      <c r="C331" s="51"/>
      <c r="D331" s="51"/>
      <c r="E331" s="51"/>
      <c r="F331" s="77"/>
      <c r="G331" s="51"/>
      <c r="H331" s="51"/>
      <c r="I331" s="51"/>
      <c r="J331" s="52" t="str">
        <f>IF(ISNA(VLOOKUP(K331,Products!$A$3:$B$14,2)),"",VLOOKUP(K331,Products!$A$3:$B$14,2))</f>
        <v/>
      </c>
      <c r="K331" s="53"/>
      <c r="L331" s="57"/>
      <c r="M331" s="55" t="str">
        <f>IF(ISNUMBER(L331),VLOOKUP(K331,Products!$A$3:$C$14,3)*L331,"")</f>
        <v/>
      </c>
      <c r="N331" s="51" t="e">
        <f>VLOOKUP([1]Order!I338,[1]!tblCountries[#Data],3,FALSE)</f>
        <v>#REF!</v>
      </c>
      <c r="O331" s="56"/>
      <c r="P331" s="51"/>
      <c r="Q331" s="51"/>
      <c r="R331" s="50" t="e">
        <f t="shared" si="4"/>
        <v>#VALUE!</v>
      </c>
    </row>
    <row r="332" spans="1:18" s="36" customFormat="1" ht="18" customHeight="1">
      <c r="A332" s="51"/>
      <c r="B332" s="51"/>
      <c r="C332" s="51"/>
      <c r="D332" s="51"/>
      <c r="E332" s="51"/>
      <c r="F332" s="77"/>
      <c r="G332" s="51"/>
      <c r="H332" s="51"/>
      <c r="I332" s="51"/>
      <c r="J332" s="52" t="str">
        <f>IF(ISNA(VLOOKUP(K332,Products!$A$3:$B$14,2)),"",VLOOKUP(K332,Products!$A$3:$B$14,2))</f>
        <v/>
      </c>
      <c r="K332" s="53"/>
      <c r="L332" s="57"/>
      <c r="M332" s="55" t="str">
        <f>IF(ISNUMBER(L332),VLOOKUP(K332,Products!$A$3:$C$14,3)*L332,"")</f>
        <v/>
      </c>
      <c r="N332" s="51" t="e">
        <f>VLOOKUP([1]Order!I339,[1]!tblCountries[#Data],3,FALSE)</f>
        <v>#REF!</v>
      </c>
      <c r="O332" s="56"/>
      <c r="P332" s="51"/>
      <c r="Q332" s="51"/>
      <c r="R332" s="50" t="e">
        <f t="shared" si="4"/>
        <v>#VALUE!</v>
      </c>
    </row>
    <row r="333" spans="1:18" s="36" customFormat="1" ht="18" customHeight="1">
      <c r="A333" s="51"/>
      <c r="B333" s="51"/>
      <c r="C333" s="51"/>
      <c r="D333" s="51"/>
      <c r="E333" s="51"/>
      <c r="F333" s="77"/>
      <c r="G333" s="51"/>
      <c r="H333" s="51"/>
      <c r="I333" s="51"/>
      <c r="J333" s="52" t="str">
        <f>IF(ISNA(VLOOKUP(K333,Products!$A$3:$B$14,2)),"",VLOOKUP(K333,Products!$A$3:$B$14,2))</f>
        <v/>
      </c>
      <c r="K333" s="53"/>
      <c r="L333" s="57"/>
      <c r="M333" s="55" t="str">
        <f>IF(ISNUMBER(L333),VLOOKUP(K333,Products!$A$3:$C$14,3)*L333,"")</f>
        <v/>
      </c>
      <c r="N333" s="51" t="e">
        <f>VLOOKUP([1]Order!I340,[1]!tblCountries[#Data],3,FALSE)</f>
        <v>#REF!</v>
      </c>
      <c r="O333" s="56"/>
      <c r="P333" s="51"/>
      <c r="Q333" s="51"/>
      <c r="R333" s="50" t="e">
        <f t="shared" si="4"/>
        <v>#VALUE!</v>
      </c>
    </row>
    <row r="334" spans="1:18" s="36" customFormat="1" ht="18" customHeight="1">
      <c r="A334" s="51"/>
      <c r="B334" s="51"/>
      <c r="C334" s="51"/>
      <c r="D334" s="51"/>
      <c r="E334" s="51"/>
      <c r="F334" s="77"/>
      <c r="G334" s="51"/>
      <c r="H334" s="51"/>
      <c r="I334" s="51"/>
      <c r="J334" s="52" t="str">
        <f>IF(ISNA(VLOOKUP(K334,Products!$A$3:$B$14,2)),"",VLOOKUP(K334,Products!$A$3:$B$14,2))</f>
        <v/>
      </c>
      <c r="K334" s="53"/>
      <c r="L334" s="57"/>
      <c r="M334" s="55" t="str">
        <f>IF(ISNUMBER(L334),VLOOKUP(K334,Products!$A$3:$C$14,3)*L334,"")</f>
        <v/>
      </c>
      <c r="N334" s="51" t="e">
        <f>VLOOKUP([1]Order!I341,[1]!tblCountries[#Data],3,FALSE)</f>
        <v>#REF!</v>
      </c>
      <c r="O334" s="56"/>
      <c r="P334" s="51"/>
      <c r="Q334" s="51"/>
      <c r="R334" s="50" t="e">
        <f t="shared" si="4"/>
        <v>#VALUE!</v>
      </c>
    </row>
    <row r="335" spans="1:18" s="36" customFormat="1" ht="18" customHeight="1">
      <c r="A335" s="51"/>
      <c r="B335" s="51"/>
      <c r="C335" s="51"/>
      <c r="D335" s="51"/>
      <c r="E335" s="51"/>
      <c r="F335" s="77"/>
      <c r="G335" s="51"/>
      <c r="H335" s="51"/>
      <c r="I335" s="51"/>
      <c r="J335" s="52" t="str">
        <f>IF(ISNA(VLOOKUP(K335,Products!$A$3:$B$14,2)),"",VLOOKUP(K335,Products!$A$3:$B$14,2))</f>
        <v/>
      </c>
      <c r="K335" s="53"/>
      <c r="L335" s="57"/>
      <c r="M335" s="55" t="str">
        <f>IF(ISNUMBER(L335),VLOOKUP(K335,Products!$A$3:$C$14,3)*L335,"")</f>
        <v/>
      </c>
      <c r="N335" s="51" t="e">
        <f>VLOOKUP([1]Order!I342,[1]!tblCountries[#Data],3,FALSE)</f>
        <v>#REF!</v>
      </c>
      <c r="O335" s="56"/>
      <c r="P335" s="51"/>
      <c r="Q335" s="51"/>
      <c r="R335" s="50" t="e">
        <f t="shared" si="4"/>
        <v>#VALUE!</v>
      </c>
    </row>
    <row r="336" spans="1:18" s="36" customFormat="1" ht="18" customHeight="1">
      <c r="A336" s="51"/>
      <c r="B336" s="51"/>
      <c r="C336" s="51"/>
      <c r="D336" s="51"/>
      <c r="E336" s="51"/>
      <c r="F336" s="77"/>
      <c r="G336" s="51"/>
      <c r="H336" s="51"/>
      <c r="I336" s="51"/>
      <c r="J336" s="52" t="str">
        <f>IF(ISNA(VLOOKUP(K336,Products!$A$3:$B$14,2)),"",VLOOKUP(K336,Products!$A$3:$B$14,2))</f>
        <v/>
      </c>
      <c r="K336" s="53"/>
      <c r="L336" s="57"/>
      <c r="M336" s="55" t="str">
        <f>IF(ISNUMBER(L336),VLOOKUP(K336,Products!$A$3:$C$14,3)*L336,"")</f>
        <v/>
      </c>
      <c r="N336" s="51" t="e">
        <f>VLOOKUP([1]Order!I343,[1]!tblCountries[#Data],3,FALSE)</f>
        <v>#REF!</v>
      </c>
      <c r="O336" s="56"/>
      <c r="P336" s="51"/>
      <c r="Q336" s="51"/>
      <c r="R336" s="50" t="e">
        <f t="shared" si="4"/>
        <v>#VALUE!</v>
      </c>
    </row>
    <row r="337" spans="1:18" s="36" customFormat="1" ht="18" customHeight="1">
      <c r="A337" s="51"/>
      <c r="B337" s="51"/>
      <c r="C337" s="51"/>
      <c r="D337" s="51"/>
      <c r="E337" s="51"/>
      <c r="F337" s="77"/>
      <c r="G337" s="51"/>
      <c r="H337" s="51"/>
      <c r="I337" s="51"/>
      <c r="J337" s="52" t="str">
        <f>IF(ISNA(VLOOKUP(K337,Products!$A$3:$B$14,2)),"",VLOOKUP(K337,Products!$A$3:$B$14,2))</f>
        <v/>
      </c>
      <c r="K337" s="53"/>
      <c r="L337" s="57"/>
      <c r="M337" s="55" t="str">
        <f>IF(ISNUMBER(L337),VLOOKUP(K337,Products!$A$3:$C$14,3)*L337,"")</f>
        <v/>
      </c>
      <c r="N337" s="51" t="e">
        <f>VLOOKUP([1]Order!I344,[1]!tblCountries[#Data],3,FALSE)</f>
        <v>#REF!</v>
      </c>
      <c r="O337" s="56"/>
      <c r="P337" s="51"/>
      <c r="Q337" s="51"/>
      <c r="R337" s="50" t="e">
        <f t="shared" si="4"/>
        <v>#VALUE!</v>
      </c>
    </row>
    <row r="338" spans="1:18" s="36" customFormat="1" ht="18" customHeight="1">
      <c r="A338" s="51"/>
      <c r="B338" s="51"/>
      <c r="C338" s="51"/>
      <c r="D338" s="51"/>
      <c r="E338" s="51"/>
      <c r="F338" s="77"/>
      <c r="G338" s="51"/>
      <c r="H338" s="51"/>
      <c r="I338" s="51"/>
      <c r="J338" s="52" t="str">
        <f>IF(ISNA(VLOOKUP(K338,Products!$A$3:$B$14,2)),"",VLOOKUP(K338,Products!$A$3:$B$14,2))</f>
        <v/>
      </c>
      <c r="K338" s="53"/>
      <c r="L338" s="57"/>
      <c r="M338" s="55" t="str">
        <f>IF(ISNUMBER(L338),VLOOKUP(K338,Products!$A$3:$C$14,3)*L338,"")</f>
        <v/>
      </c>
      <c r="N338" s="51" t="e">
        <f>VLOOKUP([1]Order!I345,[1]!tblCountries[#Data],3,FALSE)</f>
        <v>#REF!</v>
      </c>
      <c r="O338" s="56"/>
      <c r="P338" s="51"/>
      <c r="Q338" s="51"/>
      <c r="R338" s="50" t="e">
        <f t="shared" si="4"/>
        <v>#VALUE!</v>
      </c>
    </row>
    <row r="339" spans="1:18" s="36" customFormat="1" ht="18" customHeight="1">
      <c r="A339" s="51"/>
      <c r="B339" s="51"/>
      <c r="C339" s="51"/>
      <c r="D339" s="51"/>
      <c r="E339" s="51"/>
      <c r="F339" s="77"/>
      <c r="G339" s="51"/>
      <c r="H339" s="51"/>
      <c r="I339" s="51"/>
      <c r="J339" s="52" t="str">
        <f>IF(ISNA(VLOOKUP(K339,Products!$A$3:$B$14,2)),"",VLOOKUP(K339,Products!$A$3:$B$14,2))</f>
        <v/>
      </c>
      <c r="K339" s="53"/>
      <c r="L339" s="57"/>
      <c r="M339" s="55" t="str">
        <f>IF(ISNUMBER(L339),VLOOKUP(K339,Products!$A$3:$C$14,3)*L339,"")</f>
        <v/>
      </c>
      <c r="N339" s="51" t="e">
        <f>VLOOKUP([1]Order!I346,[1]!tblCountries[#Data],3,FALSE)</f>
        <v>#REF!</v>
      </c>
      <c r="O339" s="56"/>
      <c r="P339" s="51"/>
      <c r="Q339" s="51"/>
      <c r="R339" s="50" t="e">
        <f t="shared" si="4"/>
        <v>#VALUE!</v>
      </c>
    </row>
    <row r="340" spans="1:18" s="36" customFormat="1" ht="18" customHeight="1">
      <c r="A340" s="51"/>
      <c r="B340" s="51"/>
      <c r="C340" s="51"/>
      <c r="D340" s="51"/>
      <c r="E340" s="51"/>
      <c r="F340" s="77"/>
      <c r="G340" s="51"/>
      <c r="H340" s="51"/>
      <c r="I340" s="51"/>
      <c r="J340" s="52" t="str">
        <f>IF(ISNA(VLOOKUP(K340,Products!$A$3:$B$14,2)),"",VLOOKUP(K340,Products!$A$3:$B$14,2))</f>
        <v/>
      </c>
      <c r="K340" s="53"/>
      <c r="L340" s="57"/>
      <c r="M340" s="55" t="str">
        <f>IF(ISNUMBER(L340),VLOOKUP(K340,Products!$A$3:$C$14,3)*L340,"")</f>
        <v/>
      </c>
      <c r="N340" s="51" t="e">
        <f>VLOOKUP([1]Order!I347,[1]!tblCountries[#Data],3,FALSE)</f>
        <v>#REF!</v>
      </c>
      <c r="O340" s="56"/>
      <c r="P340" s="51"/>
      <c r="Q340" s="51"/>
      <c r="R340" s="50" t="e">
        <f t="shared" si="4"/>
        <v>#VALUE!</v>
      </c>
    </row>
    <row r="341" spans="1:18" s="36" customFormat="1" ht="18" customHeight="1">
      <c r="A341" s="51"/>
      <c r="B341" s="51"/>
      <c r="C341" s="51"/>
      <c r="D341" s="51"/>
      <c r="E341" s="51"/>
      <c r="F341" s="77"/>
      <c r="G341" s="51"/>
      <c r="H341" s="51"/>
      <c r="I341" s="51"/>
      <c r="J341" s="52" t="str">
        <f>IF(ISNA(VLOOKUP(K341,Products!$A$3:$B$14,2)),"",VLOOKUP(K341,Products!$A$3:$B$14,2))</f>
        <v/>
      </c>
      <c r="K341" s="53"/>
      <c r="L341" s="57"/>
      <c r="M341" s="55" t="str">
        <f>IF(ISNUMBER(L341),VLOOKUP(K341,Products!$A$3:$C$14,3)*L341,"")</f>
        <v/>
      </c>
      <c r="N341" s="51" t="e">
        <f>VLOOKUP([1]Order!I348,[1]!tblCountries[#Data],3,FALSE)</f>
        <v>#REF!</v>
      </c>
      <c r="O341" s="56"/>
      <c r="P341" s="51"/>
      <c r="Q341" s="51"/>
      <c r="R341" s="50" t="e">
        <f t="shared" si="4"/>
        <v>#VALUE!</v>
      </c>
    </row>
    <row r="342" spans="1:18" s="36" customFormat="1" ht="18" customHeight="1">
      <c r="A342" s="51"/>
      <c r="B342" s="51"/>
      <c r="C342" s="51"/>
      <c r="D342" s="51"/>
      <c r="E342" s="51"/>
      <c r="F342" s="77"/>
      <c r="G342" s="51"/>
      <c r="H342" s="51"/>
      <c r="I342" s="51"/>
      <c r="J342" s="52" t="str">
        <f>IF(ISNA(VLOOKUP(K342,Products!$A$3:$B$14,2)),"",VLOOKUP(K342,Products!$A$3:$B$14,2))</f>
        <v/>
      </c>
      <c r="K342" s="53"/>
      <c r="L342" s="57"/>
      <c r="M342" s="55" t="str">
        <f>IF(ISNUMBER(L342),VLOOKUP(K342,Products!$A$3:$C$14,3)*L342,"")</f>
        <v/>
      </c>
      <c r="N342" s="51" t="e">
        <f>VLOOKUP([1]Order!I349,[1]!tblCountries[#Data],3,FALSE)</f>
        <v>#REF!</v>
      </c>
      <c r="O342" s="56"/>
      <c r="P342" s="51"/>
      <c r="Q342" s="51"/>
      <c r="R342" s="50" t="e">
        <f t="shared" si="4"/>
        <v>#VALUE!</v>
      </c>
    </row>
    <row r="343" spans="1:18" s="36" customFormat="1" ht="18" customHeight="1">
      <c r="A343" s="51"/>
      <c r="B343" s="51"/>
      <c r="C343" s="51"/>
      <c r="D343" s="51"/>
      <c r="E343" s="51"/>
      <c r="F343" s="77"/>
      <c r="G343" s="51"/>
      <c r="H343" s="51"/>
      <c r="I343" s="51"/>
      <c r="J343" s="52" t="str">
        <f>IF(ISNA(VLOOKUP(K343,Products!$A$3:$B$14,2)),"",VLOOKUP(K343,Products!$A$3:$B$14,2))</f>
        <v/>
      </c>
      <c r="K343" s="53"/>
      <c r="L343" s="57"/>
      <c r="M343" s="55" t="str">
        <f>IF(ISNUMBER(L343),VLOOKUP(K343,Products!$A$3:$C$14,3)*L343,"")</f>
        <v/>
      </c>
      <c r="N343" s="51" t="e">
        <f>VLOOKUP([1]Order!I350,[1]!tblCountries[#Data],3,FALSE)</f>
        <v>#REF!</v>
      </c>
      <c r="O343" s="56"/>
      <c r="P343" s="51"/>
      <c r="Q343" s="51"/>
      <c r="R343" s="50" t="e">
        <f t="shared" ref="R343:R406" si="5">M344*L344</f>
        <v>#VALUE!</v>
      </c>
    </row>
    <row r="344" spans="1:18" s="36" customFormat="1" ht="18" customHeight="1">
      <c r="A344" s="51"/>
      <c r="B344" s="51"/>
      <c r="C344" s="51"/>
      <c r="D344" s="51"/>
      <c r="E344" s="51"/>
      <c r="F344" s="77"/>
      <c r="G344" s="51"/>
      <c r="H344" s="51"/>
      <c r="I344" s="51"/>
      <c r="J344" s="52" t="str">
        <f>IF(ISNA(VLOOKUP(K344,Products!$A$3:$B$14,2)),"",VLOOKUP(K344,Products!$A$3:$B$14,2))</f>
        <v/>
      </c>
      <c r="K344" s="53"/>
      <c r="L344" s="57"/>
      <c r="M344" s="55" t="str">
        <f>IF(ISNUMBER(L344),VLOOKUP(K344,Products!$A$3:$C$14,3)*L344,"")</f>
        <v/>
      </c>
      <c r="N344" s="51" t="e">
        <f>VLOOKUP([1]Order!I351,[1]!tblCountries[#Data],3,FALSE)</f>
        <v>#REF!</v>
      </c>
      <c r="O344" s="56"/>
      <c r="P344" s="51"/>
      <c r="Q344" s="51"/>
      <c r="R344" s="50" t="e">
        <f t="shared" si="5"/>
        <v>#VALUE!</v>
      </c>
    </row>
    <row r="345" spans="1:18" s="36" customFormat="1" ht="18" customHeight="1">
      <c r="A345" s="51"/>
      <c r="B345" s="51"/>
      <c r="C345" s="51"/>
      <c r="D345" s="51"/>
      <c r="E345" s="51"/>
      <c r="F345" s="77"/>
      <c r="G345" s="51"/>
      <c r="H345" s="51"/>
      <c r="I345" s="51"/>
      <c r="J345" s="52" t="str">
        <f>IF(ISNA(VLOOKUP(K345,Products!$A$3:$B$14,2)),"",VLOOKUP(K345,Products!$A$3:$B$14,2))</f>
        <v/>
      </c>
      <c r="K345" s="53"/>
      <c r="L345" s="57"/>
      <c r="M345" s="55" t="str">
        <f>IF(ISNUMBER(L345),VLOOKUP(K345,Products!$A$3:$C$14,3)*L345,"")</f>
        <v/>
      </c>
      <c r="N345" s="51" t="e">
        <f>VLOOKUP([1]Order!I352,[1]!tblCountries[#Data],3,FALSE)</f>
        <v>#REF!</v>
      </c>
      <c r="O345" s="56"/>
      <c r="P345" s="51"/>
      <c r="Q345" s="51"/>
      <c r="R345" s="50" t="e">
        <f t="shared" si="5"/>
        <v>#VALUE!</v>
      </c>
    </row>
    <row r="346" spans="1:18" s="36" customFormat="1" ht="18" customHeight="1">
      <c r="A346" s="51"/>
      <c r="B346" s="51"/>
      <c r="C346" s="51"/>
      <c r="D346" s="51"/>
      <c r="E346" s="51"/>
      <c r="F346" s="77"/>
      <c r="G346" s="51"/>
      <c r="H346" s="51"/>
      <c r="I346" s="51"/>
      <c r="J346" s="52" t="str">
        <f>IF(ISNA(VLOOKUP(K346,Products!$A$3:$B$14,2)),"",VLOOKUP(K346,Products!$A$3:$B$14,2))</f>
        <v/>
      </c>
      <c r="K346" s="53"/>
      <c r="L346" s="57"/>
      <c r="M346" s="55" t="str">
        <f>IF(ISNUMBER(L346),VLOOKUP(K346,Products!$A$3:$C$14,3)*L346,"")</f>
        <v/>
      </c>
      <c r="N346" s="51" t="e">
        <f>VLOOKUP([1]Order!I353,[1]!tblCountries[#Data],3,FALSE)</f>
        <v>#REF!</v>
      </c>
      <c r="O346" s="56"/>
      <c r="P346" s="51"/>
      <c r="Q346" s="51"/>
      <c r="R346" s="50" t="e">
        <f t="shared" si="5"/>
        <v>#VALUE!</v>
      </c>
    </row>
    <row r="347" spans="1:18" s="36" customFormat="1" ht="18" customHeight="1">
      <c r="A347" s="51"/>
      <c r="B347" s="51"/>
      <c r="C347" s="51"/>
      <c r="D347" s="51"/>
      <c r="E347" s="51"/>
      <c r="F347" s="77"/>
      <c r="G347" s="51"/>
      <c r="H347" s="51"/>
      <c r="I347" s="51"/>
      <c r="J347" s="52" t="str">
        <f>IF(ISNA(VLOOKUP(K347,Products!$A$3:$B$14,2)),"",VLOOKUP(K347,Products!$A$3:$B$14,2))</f>
        <v/>
      </c>
      <c r="K347" s="53"/>
      <c r="L347" s="57"/>
      <c r="M347" s="55" t="str">
        <f>IF(ISNUMBER(L347),VLOOKUP(K347,Products!$A$3:$C$14,3)*L347,"")</f>
        <v/>
      </c>
      <c r="N347" s="51" t="e">
        <f>VLOOKUP([1]Order!I354,[1]!tblCountries[#Data],3,FALSE)</f>
        <v>#REF!</v>
      </c>
      <c r="O347" s="56"/>
      <c r="P347" s="51"/>
      <c r="Q347" s="51"/>
      <c r="R347" s="50" t="e">
        <f t="shared" si="5"/>
        <v>#VALUE!</v>
      </c>
    </row>
    <row r="348" spans="1:18" s="36" customFormat="1" ht="18" customHeight="1">
      <c r="A348" s="51"/>
      <c r="B348" s="51"/>
      <c r="C348" s="51"/>
      <c r="D348" s="51"/>
      <c r="E348" s="51"/>
      <c r="F348" s="77"/>
      <c r="G348" s="51"/>
      <c r="H348" s="51"/>
      <c r="I348" s="51"/>
      <c r="J348" s="52" t="str">
        <f>IF(ISNA(VLOOKUP(K348,Products!$A$3:$B$14,2)),"",VLOOKUP(K348,Products!$A$3:$B$14,2))</f>
        <v/>
      </c>
      <c r="K348" s="53"/>
      <c r="L348" s="57"/>
      <c r="M348" s="55" t="str">
        <f>IF(ISNUMBER(L348),VLOOKUP(K348,Products!$A$3:$C$14,3)*L348,"")</f>
        <v/>
      </c>
      <c r="N348" s="51" t="e">
        <f>VLOOKUP([1]Order!I355,[1]!tblCountries[#Data],3,FALSE)</f>
        <v>#REF!</v>
      </c>
      <c r="O348" s="56"/>
      <c r="P348" s="51"/>
      <c r="Q348" s="51"/>
      <c r="R348" s="50" t="e">
        <f t="shared" si="5"/>
        <v>#VALUE!</v>
      </c>
    </row>
    <row r="349" spans="1:18" s="36" customFormat="1" ht="18" customHeight="1">
      <c r="A349" s="51"/>
      <c r="B349" s="51"/>
      <c r="C349" s="51"/>
      <c r="D349" s="51"/>
      <c r="E349" s="51"/>
      <c r="F349" s="77"/>
      <c r="G349" s="51"/>
      <c r="H349" s="51"/>
      <c r="I349" s="51"/>
      <c r="J349" s="52" t="str">
        <f>IF(ISNA(VLOOKUP(K349,Products!$A$3:$B$14,2)),"",VLOOKUP(K349,Products!$A$3:$B$14,2))</f>
        <v/>
      </c>
      <c r="K349" s="53"/>
      <c r="L349" s="57"/>
      <c r="M349" s="55" t="str">
        <f>IF(ISNUMBER(L349),VLOOKUP(K349,Products!$A$3:$C$14,3)*L349,"")</f>
        <v/>
      </c>
      <c r="N349" s="51" t="e">
        <f>VLOOKUP([1]Order!I356,[1]!tblCountries[#Data],3,FALSE)</f>
        <v>#REF!</v>
      </c>
      <c r="O349" s="56"/>
      <c r="P349" s="51"/>
      <c r="Q349" s="51"/>
      <c r="R349" s="50" t="e">
        <f t="shared" si="5"/>
        <v>#VALUE!</v>
      </c>
    </row>
    <row r="350" spans="1:18" s="36" customFormat="1" ht="18" customHeight="1">
      <c r="A350" s="51"/>
      <c r="B350" s="51"/>
      <c r="C350" s="51"/>
      <c r="D350" s="51"/>
      <c r="E350" s="51"/>
      <c r="F350" s="77"/>
      <c r="G350" s="51"/>
      <c r="H350" s="51"/>
      <c r="I350" s="51"/>
      <c r="J350" s="52" t="str">
        <f>IF(ISNA(VLOOKUP(K350,Products!$A$3:$B$14,2)),"",VLOOKUP(K350,Products!$A$3:$B$14,2))</f>
        <v/>
      </c>
      <c r="K350" s="53"/>
      <c r="L350" s="57"/>
      <c r="M350" s="55" t="str">
        <f>IF(ISNUMBER(L350),VLOOKUP(K350,Products!$A$3:$C$14,3)*L350,"")</f>
        <v/>
      </c>
      <c r="N350" s="51" t="e">
        <f>VLOOKUP([1]Order!I357,[1]!tblCountries[#Data],3,FALSE)</f>
        <v>#REF!</v>
      </c>
      <c r="O350" s="56"/>
      <c r="P350" s="51"/>
      <c r="Q350" s="51"/>
      <c r="R350" s="50" t="e">
        <f t="shared" si="5"/>
        <v>#VALUE!</v>
      </c>
    </row>
    <row r="351" spans="1:18" s="36" customFormat="1" ht="18" customHeight="1">
      <c r="A351" s="51"/>
      <c r="B351" s="51"/>
      <c r="C351" s="51"/>
      <c r="D351" s="51"/>
      <c r="E351" s="51"/>
      <c r="F351" s="77"/>
      <c r="G351" s="51"/>
      <c r="H351" s="51"/>
      <c r="I351" s="51"/>
      <c r="J351" s="52" t="str">
        <f>IF(ISNA(VLOOKUP(K351,Products!$A$3:$B$14,2)),"",VLOOKUP(K351,Products!$A$3:$B$14,2))</f>
        <v/>
      </c>
      <c r="K351" s="53"/>
      <c r="L351" s="57"/>
      <c r="M351" s="55" t="str">
        <f>IF(ISNUMBER(L351),VLOOKUP(K351,Products!$A$3:$C$14,3)*L351,"")</f>
        <v/>
      </c>
      <c r="N351" s="51" t="e">
        <f>VLOOKUP([1]Order!I358,[1]!tblCountries[#Data],3,FALSE)</f>
        <v>#REF!</v>
      </c>
      <c r="O351" s="56"/>
      <c r="P351" s="51"/>
      <c r="Q351" s="51"/>
      <c r="R351" s="50" t="e">
        <f t="shared" si="5"/>
        <v>#VALUE!</v>
      </c>
    </row>
    <row r="352" spans="1:18" s="36" customFormat="1" ht="18" customHeight="1">
      <c r="A352" s="51"/>
      <c r="B352" s="51"/>
      <c r="C352" s="51"/>
      <c r="D352" s="51"/>
      <c r="E352" s="51"/>
      <c r="F352" s="77"/>
      <c r="G352" s="51"/>
      <c r="H352" s="51"/>
      <c r="I352" s="51"/>
      <c r="J352" s="52" t="str">
        <f>IF(ISNA(VLOOKUP(K352,Products!$A$3:$B$14,2)),"",VLOOKUP(K352,Products!$A$3:$B$14,2))</f>
        <v/>
      </c>
      <c r="K352" s="53"/>
      <c r="L352" s="57"/>
      <c r="M352" s="55" t="str">
        <f>IF(ISNUMBER(L352),VLOOKUP(K352,Products!$A$3:$C$14,3)*L352,"")</f>
        <v/>
      </c>
      <c r="N352" s="51" t="e">
        <f>VLOOKUP([1]Order!I359,[1]!tblCountries[#Data],3,FALSE)</f>
        <v>#REF!</v>
      </c>
      <c r="O352" s="56"/>
      <c r="P352" s="51"/>
      <c r="Q352" s="51"/>
      <c r="R352" s="50" t="e">
        <f t="shared" si="5"/>
        <v>#VALUE!</v>
      </c>
    </row>
    <row r="353" spans="1:18" s="36" customFormat="1" ht="18" customHeight="1">
      <c r="A353" s="51"/>
      <c r="B353" s="51"/>
      <c r="C353" s="51"/>
      <c r="D353" s="51"/>
      <c r="E353" s="51"/>
      <c r="F353" s="77"/>
      <c r="G353" s="51"/>
      <c r="H353" s="51"/>
      <c r="I353" s="51"/>
      <c r="J353" s="52" t="str">
        <f>IF(ISNA(VLOOKUP(K353,Products!$A$3:$B$14,2)),"",VLOOKUP(K353,Products!$A$3:$B$14,2))</f>
        <v/>
      </c>
      <c r="K353" s="53"/>
      <c r="L353" s="57"/>
      <c r="M353" s="55" t="str">
        <f>IF(ISNUMBER(L353),VLOOKUP(K353,Products!$A$3:$C$14,3)*L353,"")</f>
        <v/>
      </c>
      <c r="N353" s="51" t="e">
        <f>VLOOKUP([1]Order!I360,[1]!tblCountries[#Data],3,FALSE)</f>
        <v>#REF!</v>
      </c>
      <c r="O353" s="56"/>
      <c r="P353" s="51"/>
      <c r="Q353" s="51"/>
      <c r="R353" s="50" t="e">
        <f t="shared" si="5"/>
        <v>#VALUE!</v>
      </c>
    </row>
    <row r="354" spans="1:18" s="36" customFormat="1" ht="18" customHeight="1">
      <c r="A354" s="51"/>
      <c r="B354" s="51"/>
      <c r="C354" s="51"/>
      <c r="D354" s="51"/>
      <c r="E354" s="51"/>
      <c r="F354" s="77"/>
      <c r="G354" s="51"/>
      <c r="H354" s="51"/>
      <c r="I354" s="51"/>
      <c r="J354" s="52" t="str">
        <f>IF(ISNA(VLOOKUP(K354,Products!$A$3:$B$14,2)),"",VLOOKUP(K354,Products!$A$3:$B$14,2))</f>
        <v/>
      </c>
      <c r="K354" s="53"/>
      <c r="L354" s="57"/>
      <c r="M354" s="55" t="str">
        <f>IF(ISNUMBER(L354),VLOOKUP(K354,Products!$A$3:$C$14,3)*L354,"")</f>
        <v/>
      </c>
      <c r="N354" s="51" t="e">
        <f>VLOOKUP([1]Order!I361,[1]!tblCountries[#Data],3,FALSE)</f>
        <v>#REF!</v>
      </c>
      <c r="O354" s="56"/>
      <c r="P354" s="51"/>
      <c r="Q354" s="51"/>
      <c r="R354" s="50" t="e">
        <f t="shared" si="5"/>
        <v>#VALUE!</v>
      </c>
    </row>
    <row r="355" spans="1:18" s="36" customFormat="1" ht="18" customHeight="1">
      <c r="A355" s="51"/>
      <c r="B355" s="51"/>
      <c r="C355" s="51"/>
      <c r="D355" s="51"/>
      <c r="E355" s="51"/>
      <c r="F355" s="77"/>
      <c r="G355" s="51"/>
      <c r="H355" s="51"/>
      <c r="I355" s="51"/>
      <c r="J355" s="52" t="str">
        <f>IF(ISNA(VLOOKUP(K355,Products!$A$3:$B$14,2)),"",VLOOKUP(K355,Products!$A$3:$B$14,2))</f>
        <v/>
      </c>
      <c r="K355" s="53"/>
      <c r="L355" s="57"/>
      <c r="M355" s="55" t="str">
        <f>IF(ISNUMBER(L355),VLOOKUP(K355,Products!$A$3:$C$14,3)*L355,"")</f>
        <v/>
      </c>
      <c r="N355" s="51" t="e">
        <f>VLOOKUP([1]Order!I362,[1]!tblCountries[#Data],3,FALSE)</f>
        <v>#REF!</v>
      </c>
      <c r="O355" s="56"/>
      <c r="P355" s="51"/>
      <c r="Q355" s="51"/>
      <c r="R355" s="50" t="e">
        <f t="shared" si="5"/>
        <v>#VALUE!</v>
      </c>
    </row>
    <row r="356" spans="1:18" s="36" customFormat="1" ht="18" customHeight="1">
      <c r="A356" s="51"/>
      <c r="B356" s="51"/>
      <c r="C356" s="51"/>
      <c r="D356" s="51"/>
      <c r="E356" s="51"/>
      <c r="F356" s="77"/>
      <c r="G356" s="51"/>
      <c r="H356" s="51"/>
      <c r="I356" s="51"/>
      <c r="J356" s="52" t="str">
        <f>IF(ISNA(VLOOKUP(K356,Products!$A$3:$B$14,2)),"",VLOOKUP(K356,Products!$A$3:$B$14,2))</f>
        <v/>
      </c>
      <c r="K356" s="53"/>
      <c r="L356" s="57"/>
      <c r="M356" s="55" t="str">
        <f>IF(ISNUMBER(L356),VLOOKUP(K356,Products!$A$3:$C$14,3)*L356,"")</f>
        <v/>
      </c>
      <c r="N356" s="51" t="e">
        <f>VLOOKUP([1]Order!I363,[1]!tblCountries[#Data],3,FALSE)</f>
        <v>#REF!</v>
      </c>
      <c r="O356" s="56"/>
      <c r="P356" s="51"/>
      <c r="Q356" s="51"/>
      <c r="R356" s="50" t="e">
        <f t="shared" si="5"/>
        <v>#VALUE!</v>
      </c>
    </row>
    <row r="357" spans="1:18" s="36" customFormat="1" ht="18" customHeight="1">
      <c r="A357" s="51"/>
      <c r="B357" s="51"/>
      <c r="C357" s="51"/>
      <c r="D357" s="51"/>
      <c r="E357" s="51"/>
      <c r="F357" s="77"/>
      <c r="G357" s="51"/>
      <c r="H357" s="51"/>
      <c r="I357" s="51"/>
      <c r="J357" s="52" t="str">
        <f>IF(ISNA(VLOOKUP(K357,Products!$A$3:$B$14,2)),"",VLOOKUP(K357,Products!$A$3:$B$14,2))</f>
        <v/>
      </c>
      <c r="K357" s="53"/>
      <c r="L357" s="57"/>
      <c r="M357" s="55" t="str">
        <f>IF(ISNUMBER(L357),VLOOKUP(K357,Products!$A$3:$C$14,3)*L357,"")</f>
        <v/>
      </c>
      <c r="N357" s="51" t="e">
        <f>VLOOKUP([1]Order!I364,[1]!tblCountries[#Data],3,FALSE)</f>
        <v>#REF!</v>
      </c>
      <c r="O357" s="56"/>
      <c r="P357" s="51"/>
      <c r="Q357" s="51"/>
      <c r="R357" s="50" t="e">
        <f t="shared" si="5"/>
        <v>#VALUE!</v>
      </c>
    </row>
    <row r="358" spans="1:18" s="36" customFormat="1" ht="18" customHeight="1">
      <c r="A358" s="51"/>
      <c r="B358" s="51"/>
      <c r="C358" s="51"/>
      <c r="D358" s="51"/>
      <c r="E358" s="51"/>
      <c r="F358" s="77"/>
      <c r="G358" s="51"/>
      <c r="H358" s="51"/>
      <c r="I358" s="51"/>
      <c r="J358" s="52" t="str">
        <f>IF(ISNA(VLOOKUP(K358,Products!$A$3:$B$14,2)),"",VLOOKUP(K358,Products!$A$3:$B$14,2))</f>
        <v/>
      </c>
      <c r="K358" s="53"/>
      <c r="L358" s="57"/>
      <c r="M358" s="55" t="str">
        <f>IF(ISNUMBER(L358),VLOOKUP(K358,Products!$A$3:$C$14,3)*L358,"")</f>
        <v/>
      </c>
      <c r="N358" s="51" t="e">
        <f>VLOOKUP([1]Order!I365,[1]!tblCountries[#Data],3,FALSE)</f>
        <v>#REF!</v>
      </c>
      <c r="O358" s="56"/>
      <c r="P358" s="51"/>
      <c r="Q358" s="51"/>
      <c r="R358" s="50" t="e">
        <f t="shared" si="5"/>
        <v>#VALUE!</v>
      </c>
    </row>
    <row r="359" spans="1:18" s="36" customFormat="1" ht="18" customHeight="1">
      <c r="A359" s="51"/>
      <c r="B359" s="51"/>
      <c r="C359" s="51"/>
      <c r="D359" s="51"/>
      <c r="E359" s="51"/>
      <c r="F359" s="77"/>
      <c r="G359" s="51"/>
      <c r="H359" s="51"/>
      <c r="I359" s="51"/>
      <c r="J359" s="52" t="str">
        <f>IF(ISNA(VLOOKUP(K359,Products!$A$3:$B$14,2)),"",VLOOKUP(K359,Products!$A$3:$B$14,2))</f>
        <v/>
      </c>
      <c r="K359" s="53"/>
      <c r="L359" s="57"/>
      <c r="M359" s="55" t="str">
        <f>IF(ISNUMBER(L359),VLOOKUP(K359,Products!$A$3:$C$14,3)*L359,"")</f>
        <v/>
      </c>
      <c r="N359" s="51" t="e">
        <f>VLOOKUP([1]Order!I366,[1]!tblCountries[#Data],3,FALSE)</f>
        <v>#REF!</v>
      </c>
      <c r="O359" s="56"/>
      <c r="P359" s="51"/>
      <c r="Q359" s="51"/>
      <c r="R359" s="50" t="e">
        <f t="shared" si="5"/>
        <v>#VALUE!</v>
      </c>
    </row>
    <row r="360" spans="1:18" s="36" customFormat="1" ht="18" customHeight="1">
      <c r="A360" s="51"/>
      <c r="B360" s="51"/>
      <c r="C360" s="51"/>
      <c r="D360" s="51"/>
      <c r="E360" s="51"/>
      <c r="F360" s="77"/>
      <c r="G360" s="51"/>
      <c r="H360" s="51"/>
      <c r="I360" s="51"/>
      <c r="J360" s="52" t="str">
        <f>IF(ISNA(VLOOKUP(K360,Products!$A$3:$B$14,2)),"",VLOOKUP(K360,Products!$A$3:$B$14,2))</f>
        <v/>
      </c>
      <c r="K360" s="53"/>
      <c r="L360" s="57"/>
      <c r="M360" s="55" t="str">
        <f>IF(ISNUMBER(L360),VLOOKUP(K360,Products!$A$3:$C$14,3)*L360,"")</f>
        <v/>
      </c>
      <c r="N360" s="51" t="e">
        <f>VLOOKUP([1]Order!I367,[1]!tblCountries[#Data],3,FALSE)</f>
        <v>#REF!</v>
      </c>
      <c r="O360" s="56"/>
      <c r="P360" s="51"/>
      <c r="Q360" s="51"/>
      <c r="R360" s="50" t="e">
        <f t="shared" si="5"/>
        <v>#VALUE!</v>
      </c>
    </row>
    <row r="361" spans="1:18" s="36" customFormat="1" ht="18" customHeight="1">
      <c r="A361" s="51"/>
      <c r="B361" s="51"/>
      <c r="C361" s="51"/>
      <c r="D361" s="51"/>
      <c r="E361" s="51"/>
      <c r="F361" s="77"/>
      <c r="G361" s="51"/>
      <c r="H361" s="51"/>
      <c r="I361" s="51"/>
      <c r="J361" s="52" t="str">
        <f>IF(ISNA(VLOOKUP(K361,Products!$A$3:$B$14,2)),"",VLOOKUP(K361,Products!$A$3:$B$14,2))</f>
        <v/>
      </c>
      <c r="K361" s="53"/>
      <c r="L361" s="57"/>
      <c r="M361" s="55" t="str">
        <f>IF(ISNUMBER(L361),VLOOKUP(K361,Products!$A$3:$C$14,3)*L361,"")</f>
        <v/>
      </c>
      <c r="N361" s="51" t="e">
        <f>VLOOKUP([1]Order!I368,[1]!tblCountries[#Data],3,FALSE)</f>
        <v>#REF!</v>
      </c>
      <c r="O361" s="56"/>
      <c r="P361" s="51"/>
      <c r="Q361" s="51"/>
      <c r="R361" s="50" t="e">
        <f t="shared" si="5"/>
        <v>#VALUE!</v>
      </c>
    </row>
    <row r="362" spans="1:18" s="36" customFormat="1" ht="18" customHeight="1">
      <c r="A362" s="51"/>
      <c r="B362" s="51"/>
      <c r="C362" s="51"/>
      <c r="D362" s="51"/>
      <c r="E362" s="51"/>
      <c r="F362" s="77"/>
      <c r="G362" s="51"/>
      <c r="H362" s="51"/>
      <c r="I362" s="51"/>
      <c r="J362" s="52" t="str">
        <f>IF(ISNA(VLOOKUP(K362,Products!$A$3:$B$14,2)),"",VLOOKUP(K362,Products!$A$3:$B$14,2))</f>
        <v/>
      </c>
      <c r="K362" s="53"/>
      <c r="L362" s="57"/>
      <c r="M362" s="55" t="str">
        <f>IF(ISNUMBER(L362),VLOOKUP(K362,Products!$A$3:$C$14,3)*L362,"")</f>
        <v/>
      </c>
      <c r="N362" s="51" t="e">
        <f>VLOOKUP([1]Order!I369,[1]!tblCountries[#Data],3,FALSE)</f>
        <v>#REF!</v>
      </c>
      <c r="O362" s="56"/>
      <c r="P362" s="51"/>
      <c r="Q362" s="51"/>
      <c r="R362" s="50" t="e">
        <f t="shared" si="5"/>
        <v>#VALUE!</v>
      </c>
    </row>
    <row r="363" spans="1:18" s="36" customFormat="1" ht="18" customHeight="1">
      <c r="A363" s="51"/>
      <c r="B363" s="51"/>
      <c r="C363" s="51"/>
      <c r="D363" s="51"/>
      <c r="E363" s="51"/>
      <c r="F363" s="77"/>
      <c r="G363" s="51"/>
      <c r="H363" s="51"/>
      <c r="I363" s="51"/>
      <c r="J363" s="52" t="str">
        <f>IF(ISNA(VLOOKUP(K363,Products!$A$3:$B$14,2)),"",VLOOKUP(K363,Products!$A$3:$B$14,2))</f>
        <v/>
      </c>
      <c r="K363" s="53"/>
      <c r="L363" s="57"/>
      <c r="M363" s="55" t="str">
        <f>IF(ISNUMBER(L363),VLOOKUP(K363,Products!$A$3:$C$14,3)*L363,"")</f>
        <v/>
      </c>
      <c r="N363" s="51" t="e">
        <f>VLOOKUP([1]Order!I370,[1]!tblCountries[#Data],3,FALSE)</f>
        <v>#REF!</v>
      </c>
      <c r="O363" s="56"/>
      <c r="P363" s="51"/>
      <c r="Q363" s="51"/>
      <c r="R363" s="50" t="e">
        <f t="shared" si="5"/>
        <v>#VALUE!</v>
      </c>
    </row>
    <row r="364" spans="1:18" s="36" customFormat="1" ht="18" customHeight="1">
      <c r="A364" s="51"/>
      <c r="B364" s="51"/>
      <c r="C364" s="51"/>
      <c r="D364" s="51"/>
      <c r="E364" s="51"/>
      <c r="F364" s="77"/>
      <c r="G364" s="51"/>
      <c r="H364" s="51"/>
      <c r="I364" s="51"/>
      <c r="J364" s="52" t="str">
        <f>IF(ISNA(VLOOKUP(K364,Products!$A$3:$B$14,2)),"",VLOOKUP(K364,Products!$A$3:$B$14,2))</f>
        <v/>
      </c>
      <c r="K364" s="53"/>
      <c r="L364" s="57"/>
      <c r="M364" s="55" t="str">
        <f>IF(ISNUMBER(L364),VLOOKUP(K364,Products!$A$3:$C$14,3)*L364,"")</f>
        <v/>
      </c>
      <c r="N364" s="51" t="e">
        <f>VLOOKUP([1]Order!I371,[1]!tblCountries[#Data],3,FALSE)</f>
        <v>#REF!</v>
      </c>
      <c r="O364" s="56"/>
      <c r="P364" s="51"/>
      <c r="Q364" s="51"/>
      <c r="R364" s="50" t="e">
        <f t="shared" si="5"/>
        <v>#VALUE!</v>
      </c>
    </row>
    <row r="365" spans="1:18" s="36" customFormat="1" ht="18" customHeight="1">
      <c r="A365" s="51"/>
      <c r="B365" s="51"/>
      <c r="C365" s="51"/>
      <c r="D365" s="51"/>
      <c r="E365" s="51"/>
      <c r="F365" s="77"/>
      <c r="G365" s="51"/>
      <c r="H365" s="51"/>
      <c r="I365" s="51"/>
      <c r="J365" s="52" t="str">
        <f>IF(ISNA(VLOOKUP(K365,Products!$A$3:$B$14,2)),"",VLOOKUP(K365,Products!$A$3:$B$14,2))</f>
        <v/>
      </c>
      <c r="K365" s="53"/>
      <c r="L365" s="57"/>
      <c r="M365" s="55" t="str">
        <f>IF(ISNUMBER(L365),VLOOKUP(K365,Products!$A$3:$C$14,3)*L365,"")</f>
        <v/>
      </c>
      <c r="N365" s="51" t="e">
        <f>VLOOKUP([1]Order!I372,[1]!tblCountries[#Data],3,FALSE)</f>
        <v>#REF!</v>
      </c>
      <c r="O365" s="56"/>
      <c r="P365" s="51"/>
      <c r="Q365" s="51"/>
      <c r="R365" s="50" t="e">
        <f t="shared" si="5"/>
        <v>#VALUE!</v>
      </c>
    </row>
    <row r="366" spans="1:18" s="36" customFormat="1" ht="18" customHeight="1">
      <c r="A366" s="51"/>
      <c r="B366" s="51"/>
      <c r="C366" s="51"/>
      <c r="D366" s="51"/>
      <c r="E366" s="51"/>
      <c r="F366" s="77"/>
      <c r="G366" s="51"/>
      <c r="H366" s="51"/>
      <c r="I366" s="51"/>
      <c r="J366" s="52" t="str">
        <f>IF(ISNA(VLOOKUP(K366,Products!$A$3:$B$14,2)),"",VLOOKUP(K366,Products!$A$3:$B$14,2))</f>
        <v/>
      </c>
      <c r="K366" s="53"/>
      <c r="L366" s="57"/>
      <c r="M366" s="55" t="str">
        <f>IF(ISNUMBER(L366),VLOOKUP(K366,Products!$A$3:$C$14,3)*L366,"")</f>
        <v/>
      </c>
      <c r="N366" s="51" t="e">
        <f>VLOOKUP([1]Order!I373,[1]!tblCountries[#Data],3,FALSE)</f>
        <v>#REF!</v>
      </c>
      <c r="O366" s="56"/>
      <c r="P366" s="51"/>
      <c r="Q366" s="51"/>
      <c r="R366" s="50" t="e">
        <f t="shared" si="5"/>
        <v>#VALUE!</v>
      </c>
    </row>
    <row r="367" spans="1:18" s="36" customFormat="1" ht="18" customHeight="1">
      <c r="A367" s="51"/>
      <c r="B367" s="51"/>
      <c r="C367" s="51"/>
      <c r="D367" s="51"/>
      <c r="E367" s="51"/>
      <c r="F367" s="77"/>
      <c r="G367" s="51"/>
      <c r="H367" s="51"/>
      <c r="I367" s="51"/>
      <c r="J367" s="52" t="str">
        <f>IF(ISNA(VLOOKUP(K367,Products!$A$3:$B$14,2)),"",VLOOKUP(K367,Products!$A$3:$B$14,2))</f>
        <v/>
      </c>
      <c r="K367" s="53"/>
      <c r="L367" s="57"/>
      <c r="M367" s="55" t="str">
        <f>IF(ISNUMBER(L367),VLOOKUP(K367,Products!$A$3:$C$14,3)*L367,"")</f>
        <v/>
      </c>
      <c r="N367" s="51" t="e">
        <f>VLOOKUP([1]Order!I374,[1]!tblCountries[#Data],3,FALSE)</f>
        <v>#REF!</v>
      </c>
      <c r="O367" s="56"/>
      <c r="P367" s="51"/>
      <c r="Q367" s="51"/>
      <c r="R367" s="50" t="e">
        <f t="shared" si="5"/>
        <v>#VALUE!</v>
      </c>
    </row>
    <row r="368" spans="1:18" s="36" customFormat="1" ht="18" customHeight="1">
      <c r="A368" s="51"/>
      <c r="B368" s="51"/>
      <c r="C368" s="51"/>
      <c r="D368" s="51"/>
      <c r="E368" s="51"/>
      <c r="F368" s="77"/>
      <c r="G368" s="51"/>
      <c r="H368" s="51"/>
      <c r="I368" s="51"/>
      <c r="J368" s="52" t="str">
        <f>IF(ISNA(VLOOKUP(K368,Products!$A$3:$B$14,2)),"",VLOOKUP(K368,Products!$A$3:$B$14,2))</f>
        <v/>
      </c>
      <c r="K368" s="53"/>
      <c r="L368" s="57"/>
      <c r="M368" s="55" t="str">
        <f>IF(ISNUMBER(L368),VLOOKUP(K368,Products!$A$3:$C$14,3)*L368,"")</f>
        <v/>
      </c>
      <c r="N368" s="51" t="e">
        <f>VLOOKUP([1]Order!I375,[1]!tblCountries[#Data],3,FALSE)</f>
        <v>#REF!</v>
      </c>
      <c r="O368" s="56"/>
      <c r="P368" s="51"/>
      <c r="Q368" s="51"/>
      <c r="R368" s="50" t="e">
        <f t="shared" si="5"/>
        <v>#VALUE!</v>
      </c>
    </row>
    <row r="369" spans="1:18" s="36" customFormat="1" ht="18" customHeight="1">
      <c r="A369" s="51"/>
      <c r="B369" s="51"/>
      <c r="C369" s="51"/>
      <c r="D369" s="51"/>
      <c r="E369" s="51"/>
      <c r="F369" s="77"/>
      <c r="G369" s="51"/>
      <c r="H369" s="51"/>
      <c r="I369" s="51"/>
      <c r="J369" s="52" t="str">
        <f>IF(ISNA(VLOOKUP(K369,Products!$A$3:$B$14,2)),"",VLOOKUP(K369,Products!$A$3:$B$14,2))</f>
        <v/>
      </c>
      <c r="K369" s="53"/>
      <c r="L369" s="57"/>
      <c r="M369" s="55" t="str">
        <f>IF(ISNUMBER(L369),VLOOKUP(K369,Products!$A$3:$C$14,3)*L369,"")</f>
        <v/>
      </c>
      <c r="N369" s="51" t="e">
        <f>VLOOKUP([1]Order!I376,[1]!tblCountries[#Data],3,FALSE)</f>
        <v>#REF!</v>
      </c>
      <c r="O369" s="56"/>
      <c r="P369" s="51"/>
      <c r="Q369" s="51"/>
      <c r="R369" s="50" t="e">
        <f t="shared" si="5"/>
        <v>#VALUE!</v>
      </c>
    </row>
    <row r="370" spans="1:18" s="36" customFormat="1" ht="18" customHeight="1">
      <c r="A370" s="51"/>
      <c r="B370" s="51"/>
      <c r="C370" s="51"/>
      <c r="D370" s="51"/>
      <c r="E370" s="51"/>
      <c r="F370" s="77"/>
      <c r="G370" s="51"/>
      <c r="H370" s="51"/>
      <c r="I370" s="51"/>
      <c r="J370" s="52" t="str">
        <f>IF(ISNA(VLOOKUP(K370,Products!$A$3:$B$14,2)),"",VLOOKUP(K370,Products!$A$3:$B$14,2))</f>
        <v/>
      </c>
      <c r="K370" s="53"/>
      <c r="L370" s="57"/>
      <c r="M370" s="55" t="str">
        <f>IF(ISNUMBER(L370),VLOOKUP(K370,Products!$A$3:$C$14,3)*L370,"")</f>
        <v/>
      </c>
      <c r="N370" s="51" t="e">
        <f>VLOOKUP([1]Order!I377,[1]!tblCountries[#Data],3,FALSE)</f>
        <v>#REF!</v>
      </c>
      <c r="O370" s="56"/>
      <c r="P370" s="51"/>
      <c r="Q370" s="51"/>
      <c r="R370" s="50" t="e">
        <f t="shared" si="5"/>
        <v>#VALUE!</v>
      </c>
    </row>
    <row r="371" spans="1:18" s="36" customFormat="1" ht="18" customHeight="1">
      <c r="A371" s="51"/>
      <c r="B371" s="51"/>
      <c r="C371" s="51"/>
      <c r="D371" s="51"/>
      <c r="E371" s="51"/>
      <c r="F371" s="77"/>
      <c r="G371" s="51"/>
      <c r="H371" s="51"/>
      <c r="I371" s="51"/>
      <c r="J371" s="52" t="str">
        <f>IF(ISNA(VLOOKUP(K371,Products!$A$3:$B$14,2)),"",VLOOKUP(K371,Products!$A$3:$B$14,2))</f>
        <v/>
      </c>
      <c r="K371" s="53"/>
      <c r="L371" s="57"/>
      <c r="M371" s="55" t="str">
        <f>IF(ISNUMBER(L371),VLOOKUP(K371,Products!$A$3:$C$14,3)*L371,"")</f>
        <v/>
      </c>
      <c r="N371" s="51" t="e">
        <f>VLOOKUP([1]Order!I378,[1]!tblCountries[#Data],3,FALSE)</f>
        <v>#REF!</v>
      </c>
      <c r="O371" s="56"/>
      <c r="P371" s="51"/>
      <c r="Q371" s="51"/>
      <c r="R371" s="50" t="e">
        <f t="shared" si="5"/>
        <v>#VALUE!</v>
      </c>
    </row>
    <row r="372" spans="1:18" s="36" customFormat="1" ht="18" customHeight="1">
      <c r="A372" s="51"/>
      <c r="B372" s="51"/>
      <c r="C372" s="51"/>
      <c r="D372" s="51"/>
      <c r="E372" s="51"/>
      <c r="F372" s="77"/>
      <c r="G372" s="51"/>
      <c r="H372" s="51"/>
      <c r="I372" s="51"/>
      <c r="J372" s="52" t="str">
        <f>IF(ISNA(VLOOKUP(K372,Products!$A$3:$B$14,2)),"",VLOOKUP(K372,Products!$A$3:$B$14,2))</f>
        <v/>
      </c>
      <c r="K372" s="53"/>
      <c r="L372" s="57"/>
      <c r="M372" s="55" t="str">
        <f>IF(ISNUMBER(L372),VLOOKUP(K372,Products!$A$3:$C$14,3)*L372,"")</f>
        <v/>
      </c>
      <c r="N372" s="51" t="e">
        <f>VLOOKUP([1]Order!I379,[1]!tblCountries[#Data],3,FALSE)</f>
        <v>#REF!</v>
      </c>
      <c r="O372" s="56"/>
      <c r="P372" s="51"/>
      <c r="Q372" s="51"/>
      <c r="R372" s="50" t="e">
        <f t="shared" si="5"/>
        <v>#VALUE!</v>
      </c>
    </row>
    <row r="373" spans="1:18" s="36" customFormat="1" ht="18" customHeight="1">
      <c r="A373" s="51"/>
      <c r="B373" s="51"/>
      <c r="C373" s="51"/>
      <c r="D373" s="51"/>
      <c r="E373" s="51"/>
      <c r="F373" s="77"/>
      <c r="G373" s="51"/>
      <c r="H373" s="51"/>
      <c r="I373" s="51"/>
      <c r="J373" s="52" t="str">
        <f>IF(ISNA(VLOOKUP(K373,Products!$A$3:$B$14,2)),"",VLOOKUP(K373,Products!$A$3:$B$14,2))</f>
        <v/>
      </c>
      <c r="K373" s="53"/>
      <c r="L373" s="57"/>
      <c r="M373" s="55" t="str">
        <f>IF(ISNUMBER(L373),VLOOKUP(K373,Products!$A$3:$C$14,3)*L373,"")</f>
        <v/>
      </c>
      <c r="N373" s="51" t="e">
        <f>VLOOKUP([1]Order!I380,[1]!tblCountries[#Data],3,FALSE)</f>
        <v>#REF!</v>
      </c>
      <c r="O373" s="56"/>
      <c r="P373" s="51"/>
      <c r="Q373" s="51"/>
      <c r="R373" s="50" t="e">
        <f t="shared" si="5"/>
        <v>#VALUE!</v>
      </c>
    </row>
    <row r="374" spans="1:18" s="36" customFormat="1" ht="18" customHeight="1">
      <c r="A374" s="51"/>
      <c r="B374" s="51"/>
      <c r="C374" s="51"/>
      <c r="D374" s="51"/>
      <c r="E374" s="51"/>
      <c r="F374" s="77"/>
      <c r="G374" s="51"/>
      <c r="H374" s="51"/>
      <c r="I374" s="51"/>
      <c r="J374" s="52" t="str">
        <f>IF(ISNA(VLOOKUP(K374,Products!$A$3:$B$14,2)),"",VLOOKUP(K374,Products!$A$3:$B$14,2))</f>
        <v/>
      </c>
      <c r="K374" s="53"/>
      <c r="L374" s="57"/>
      <c r="M374" s="55" t="str">
        <f>IF(ISNUMBER(L374),VLOOKUP(K374,Products!$A$3:$C$14,3)*L374,"")</f>
        <v/>
      </c>
      <c r="N374" s="51" t="e">
        <f>VLOOKUP([1]Order!I381,[1]!tblCountries[#Data],3,FALSE)</f>
        <v>#REF!</v>
      </c>
      <c r="O374" s="56"/>
      <c r="P374" s="51"/>
      <c r="Q374" s="51"/>
      <c r="R374" s="50" t="e">
        <f t="shared" si="5"/>
        <v>#VALUE!</v>
      </c>
    </row>
    <row r="375" spans="1:18" s="36" customFormat="1" ht="18" customHeight="1">
      <c r="A375" s="51"/>
      <c r="B375" s="51"/>
      <c r="C375" s="51"/>
      <c r="D375" s="51"/>
      <c r="E375" s="51"/>
      <c r="F375" s="77"/>
      <c r="G375" s="51"/>
      <c r="H375" s="51"/>
      <c r="I375" s="51"/>
      <c r="J375" s="52" t="str">
        <f>IF(ISNA(VLOOKUP(K375,Products!$A$3:$B$14,2)),"",VLOOKUP(K375,Products!$A$3:$B$14,2))</f>
        <v/>
      </c>
      <c r="K375" s="53"/>
      <c r="L375" s="57"/>
      <c r="M375" s="55" t="str">
        <f>IF(ISNUMBER(L375),VLOOKUP(K375,Products!$A$3:$C$14,3)*L375,"")</f>
        <v/>
      </c>
      <c r="N375" s="51" t="e">
        <f>VLOOKUP([1]Order!I382,[1]!tblCountries[#Data],3,FALSE)</f>
        <v>#REF!</v>
      </c>
      <c r="O375" s="56"/>
      <c r="P375" s="51"/>
      <c r="Q375" s="51"/>
      <c r="R375" s="50" t="e">
        <f t="shared" si="5"/>
        <v>#VALUE!</v>
      </c>
    </row>
    <row r="376" spans="1:18" s="36" customFormat="1" ht="18" customHeight="1">
      <c r="A376" s="51"/>
      <c r="B376" s="51"/>
      <c r="C376" s="51"/>
      <c r="D376" s="51"/>
      <c r="E376" s="51"/>
      <c r="F376" s="77"/>
      <c r="G376" s="51"/>
      <c r="H376" s="51"/>
      <c r="I376" s="51"/>
      <c r="J376" s="52" t="str">
        <f>IF(ISNA(VLOOKUP(K376,Products!$A$3:$B$14,2)),"",VLOOKUP(K376,Products!$A$3:$B$14,2))</f>
        <v/>
      </c>
      <c r="K376" s="53"/>
      <c r="L376" s="57"/>
      <c r="M376" s="55" t="str">
        <f>IF(ISNUMBER(L376),VLOOKUP(K376,Products!$A$3:$C$14,3)*L376,"")</f>
        <v/>
      </c>
      <c r="N376" s="51" t="e">
        <f>VLOOKUP([1]Order!I383,[1]!tblCountries[#Data],3,FALSE)</f>
        <v>#REF!</v>
      </c>
      <c r="O376" s="56"/>
      <c r="P376" s="51"/>
      <c r="Q376" s="51"/>
      <c r="R376" s="50" t="e">
        <f t="shared" si="5"/>
        <v>#VALUE!</v>
      </c>
    </row>
    <row r="377" spans="1:18" s="36" customFormat="1" ht="18" customHeight="1">
      <c r="A377" s="51"/>
      <c r="B377" s="51"/>
      <c r="C377" s="51"/>
      <c r="D377" s="51"/>
      <c r="E377" s="51"/>
      <c r="F377" s="77"/>
      <c r="G377" s="51"/>
      <c r="H377" s="51"/>
      <c r="I377" s="51"/>
      <c r="J377" s="52" t="str">
        <f>IF(ISNA(VLOOKUP(K377,Products!$A$3:$B$14,2)),"",VLOOKUP(K377,Products!$A$3:$B$14,2))</f>
        <v/>
      </c>
      <c r="K377" s="53"/>
      <c r="L377" s="57"/>
      <c r="M377" s="55" t="str">
        <f>IF(ISNUMBER(L377),VLOOKUP(K377,Products!$A$3:$C$14,3)*L377,"")</f>
        <v/>
      </c>
      <c r="N377" s="51" t="e">
        <f>VLOOKUP([1]Order!I384,[1]!tblCountries[#Data],3,FALSE)</f>
        <v>#REF!</v>
      </c>
      <c r="O377" s="56"/>
      <c r="P377" s="51"/>
      <c r="Q377" s="51"/>
      <c r="R377" s="50" t="e">
        <f t="shared" si="5"/>
        <v>#VALUE!</v>
      </c>
    </row>
    <row r="378" spans="1:18" s="36" customFormat="1" ht="18" customHeight="1">
      <c r="A378" s="51"/>
      <c r="B378" s="51"/>
      <c r="C378" s="51"/>
      <c r="D378" s="51"/>
      <c r="E378" s="51"/>
      <c r="F378" s="77"/>
      <c r="G378" s="51"/>
      <c r="H378" s="51"/>
      <c r="I378" s="51"/>
      <c r="J378" s="52" t="str">
        <f>IF(ISNA(VLOOKUP(K378,Products!$A$3:$B$14,2)),"",VLOOKUP(K378,Products!$A$3:$B$14,2))</f>
        <v/>
      </c>
      <c r="K378" s="53"/>
      <c r="L378" s="57"/>
      <c r="M378" s="55" t="str">
        <f>IF(ISNUMBER(L378),VLOOKUP(K378,Products!$A$3:$C$14,3)*L378,"")</f>
        <v/>
      </c>
      <c r="N378" s="51" t="e">
        <f>VLOOKUP([1]Order!I385,[1]!tblCountries[#Data],3,FALSE)</f>
        <v>#REF!</v>
      </c>
      <c r="O378" s="56"/>
      <c r="P378" s="51"/>
      <c r="Q378" s="51"/>
      <c r="R378" s="50" t="e">
        <f t="shared" si="5"/>
        <v>#VALUE!</v>
      </c>
    </row>
    <row r="379" spans="1:18" s="36" customFormat="1" ht="18" customHeight="1">
      <c r="A379" s="51"/>
      <c r="B379" s="51"/>
      <c r="C379" s="51"/>
      <c r="D379" s="51"/>
      <c r="E379" s="51"/>
      <c r="F379" s="77"/>
      <c r="G379" s="51"/>
      <c r="H379" s="51"/>
      <c r="I379" s="51"/>
      <c r="J379" s="52" t="str">
        <f>IF(ISNA(VLOOKUP(K379,Products!$A$3:$B$14,2)),"",VLOOKUP(K379,Products!$A$3:$B$14,2))</f>
        <v/>
      </c>
      <c r="K379" s="53"/>
      <c r="L379" s="57"/>
      <c r="M379" s="55" t="str">
        <f>IF(ISNUMBER(L379),VLOOKUP(K379,Products!$A$3:$C$14,3)*L379,"")</f>
        <v/>
      </c>
      <c r="N379" s="51" t="e">
        <f>VLOOKUP([1]Order!I386,[1]!tblCountries[#Data],3,FALSE)</f>
        <v>#REF!</v>
      </c>
      <c r="O379" s="56"/>
      <c r="P379" s="51"/>
      <c r="Q379" s="51"/>
      <c r="R379" s="50" t="e">
        <f t="shared" si="5"/>
        <v>#VALUE!</v>
      </c>
    </row>
    <row r="380" spans="1:18" s="36" customFormat="1" ht="18" customHeight="1">
      <c r="A380" s="51"/>
      <c r="B380" s="51"/>
      <c r="C380" s="51"/>
      <c r="D380" s="51"/>
      <c r="E380" s="51"/>
      <c r="F380" s="77"/>
      <c r="G380" s="51"/>
      <c r="H380" s="51"/>
      <c r="I380" s="51"/>
      <c r="J380" s="52" t="str">
        <f>IF(ISNA(VLOOKUP(K380,Products!$A$3:$B$14,2)),"",VLOOKUP(K380,Products!$A$3:$B$14,2))</f>
        <v/>
      </c>
      <c r="K380" s="53"/>
      <c r="L380" s="57"/>
      <c r="M380" s="55" t="str">
        <f>IF(ISNUMBER(L380),VLOOKUP(K380,Products!$A$3:$C$14,3)*L380,"")</f>
        <v/>
      </c>
      <c r="N380" s="51" t="e">
        <f>VLOOKUP([1]Order!I387,[1]!tblCountries[#Data],3,FALSE)</f>
        <v>#REF!</v>
      </c>
      <c r="O380" s="56"/>
      <c r="P380" s="51"/>
      <c r="Q380" s="51"/>
      <c r="R380" s="50" t="e">
        <f t="shared" si="5"/>
        <v>#VALUE!</v>
      </c>
    </row>
    <row r="381" spans="1:18" s="36" customFormat="1" ht="18" customHeight="1">
      <c r="A381" s="51"/>
      <c r="B381" s="51"/>
      <c r="C381" s="51"/>
      <c r="D381" s="51"/>
      <c r="E381" s="51"/>
      <c r="F381" s="77"/>
      <c r="G381" s="51"/>
      <c r="H381" s="51"/>
      <c r="I381" s="51"/>
      <c r="J381" s="52" t="str">
        <f>IF(ISNA(VLOOKUP(K381,Products!$A$3:$B$14,2)),"",VLOOKUP(K381,Products!$A$3:$B$14,2))</f>
        <v/>
      </c>
      <c r="K381" s="53"/>
      <c r="L381" s="57"/>
      <c r="M381" s="55" t="str">
        <f>IF(ISNUMBER(L381),VLOOKUP(K381,Products!$A$3:$C$14,3)*L381,"")</f>
        <v/>
      </c>
      <c r="N381" s="51" t="e">
        <f>VLOOKUP([1]Order!I388,[1]!tblCountries[#Data],3,FALSE)</f>
        <v>#REF!</v>
      </c>
      <c r="O381" s="56"/>
      <c r="P381" s="51"/>
      <c r="Q381" s="51"/>
      <c r="R381" s="50" t="e">
        <f t="shared" si="5"/>
        <v>#VALUE!</v>
      </c>
    </row>
    <row r="382" spans="1:18" s="36" customFormat="1" ht="18" customHeight="1">
      <c r="A382" s="51"/>
      <c r="B382" s="51"/>
      <c r="C382" s="51"/>
      <c r="D382" s="51"/>
      <c r="E382" s="51"/>
      <c r="F382" s="77"/>
      <c r="G382" s="51"/>
      <c r="H382" s="51"/>
      <c r="I382" s="51"/>
      <c r="J382" s="52" t="str">
        <f>IF(ISNA(VLOOKUP(K382,Products!$A$3:$B$14,2)),"",VLOOKUP(K382,Products!$A$3:$B$14,2))</f>
        <v/>
      </c>
      <c r="K382" s="53"/>
      <c r="L382" s="57"/>
      <c r="M382" s="55" t="str">
        <f>IF(ISNUMBER(L382),VLOOKUP(K382,Products!$A$3:$C$14,3)*L382,"")</f>
        <v/>
      </c>
      <c r="N382" s="51" t="e">
        <f>VLOOKUP([1]Order!I389,[1]!tblCountries[#Data],3,FALSE)</f>
        <v>#REF!</v>
      </c>
      <c r="O382" s="56"/>
      <c r="P382" s="51"/>
      <c r="Q382" s="51"/>
      <c r="R382" s="50" t="e">
        <f t="shared" si="5"/>
        <v>#VALUE!</v>
      </c>
    </row>
    <row r="383" spans="1:18" s="36" customFormat="1" ht="18" customHeight="1">
      <c r="A383" s="51"/>
      <c r="B383" s="51"/>
      <c r="C383" s="51"/>
      <c r="D383" s="51"/>
      <c r="E383" s="51"/>
      <c r="F383" s="77"/>
      <c r="G383" s="51"/>
      <c r="H383" s="51"/>
      <c r="I383" s="51"/>
      <c r="J383" s="52" t="str">
        <f>IF(ISNA(VLOOKUP(K383,Products!$A$3:$B$14,2)),"",VLOOKUP(K383,Products!$A$3:$B$14,2))</f>
        <v/>
      </c>
      <c r="K383" s="53"/>
      <c r="L383" s="57"/>
      <c r="M383" s="55" t="str">
        <f>IF(ISNUMBER(L383),VLOOKUP(K383,Products!$A$3:$C$14,3)*L383,"")</f>
        <v/>
      </c>
      <c r="N383" s="51" t="e">
        <f>VLOOKUP([1]Order!I390,[1]!tblCountries[#Data],3,FALSE)</f>
        <v>#REF!</v>
      </c>
      <c r="O383" s="56"/>
      <c r="P383" s="51"/>
      <c r="Q383" s="51"/>
      <c r="R383" s="50" t="e">
        <f t="shared" si="5"/>
        <v>#VALUE!</v>
      </c>
    </row>
    <row r="384" spans="1:18" s="36" customFormat="1" ht="18" customHeight="1">
      <c r="A384" s="51"/>
      <c r="B384" s="51"/>
      <c r="C384" s="51"/>
      <c r="D384" s="51"/>
      <c r="E384" s="51"/>
      <c r="F384" s="77"/>
      <c r="G384" s="51"/>
      <c r="H384" s="51"/>
      <c r="I384" s="51"/>
      <c r="J384" s="52" t="str">
        <f>IF(ISNA(VLOOKUP(K384,Products!$A$3:$B$14,2)),"",VLOOKUP(K384,Products!$A$3:$B$14,2))</f>
        <v/>
      </c>
      <c r="K384" s="53"/>
      <c r="L384" s="57"/>
      <c r="M384" s="55" t="str">
        <f>IF(ISNUMBER(L384),VLOOKUP(K384,Products!$A$3:$C$14,3)*L384,"")</f>
        <v/>
      </c>
      <c r="N384" s="51" t="e">
        <f>VLOOKUP([1]Order!I391,[1]!tblCountries[#Data],3,FALSE)</f>
        <v>#REF!</v>
      </c>
      <c r="O384" s="56"/>
      <c r="P384" s="51"/>
      <c r="Q384" s="51"/>
      <c r="R384" s="50" t="e">
        <f t="shared" si="5"/>
        <v>#VALUE!</v>
      </c>
    </row>
    <row r="385" spans="1:18" s="36" customFormat="1" ht="18" customHeight="1">
      <c r="A385" s="51"/>
      <c r="B385" s="51"/>
      <c r="C385" s="51"/>
      <c r="D385" s="51"/>
      <c r="E385" s="51"/>
      <c r="F385" s="77"/>
      <c r="G385" s="51"/>
      <c r="H385" s="51"/>
      <c r="I385" s="51"/>
      <c r="J385" s="52" t="str">
        <f>IF(ISNA(VLOOKUP(K385,Products!$A$3:$B$14,2)),"",VLOOKUP(K385,Products!$A$3:$B$14,2))</f>
        <v/>
      </c>
      <c r="K385" s="53"/>
      <c r="L385" s="57"/>
      <c r="M385" s="55" t="str">
        <f>IF(ISNUMBER(L385),VLOOKUP(K385,Products!$A$3:$C$14,3)*L385,"")</f>
        <v/>
      </c>
      <c r="N385" s="51" t="e">
        <f>VLOOKUP([1]Order!I392,[1]!tblCountries[#Data],3,FALSE)</f>
        <v>#REF!</v>
      </c>
      <c r="O385" s="56"/>
      <c r="P385" s="51"/>
      <c r="Q385" s="51"/>
      <c r="R385" s="50" t="e">
        <f t="shared" si="5"/>
        <v>#VALUE!</v>
      </c>
    </row>
    <row r="386" spans="1:18" s="36" customFormat="1" ht="18" customHeight="1">
      <c r="A386" s="51"/>
      <c r="B386" s="51"/>
      <c r="C386" s="51"/>
      <c r="D386" s="51"/>
      <c r="E386" s="51"/>
      <c r="F386" s="77"/>
      <c r="G386" s="51"/>
      <c r="H386" s="51"/>
      <c r="I386" s="51"/>
      <c r="J386" s="52" t="str">
        <f>IF(ISNA(VLOOKUP(K386,Products!$A$3:$B$14,2)),"",VLOOKUP(K386,Products!$A$3:$B$14,2))</f>
        <v/>
      </c>
      <c r="K386" s="53"/>
      <c r="L386" s="57"/>
      <c r="M386" s="55" t="str">
        <f>IF(ISNUMBER(L386),VLOOKUP(K386,Products!$A$3:$C$14,3)*L386,"")</f>
        <v/>
      </c>
      <c r="N386" s="51" t="e">
        <f>VLOOKUP([1]Order!I393,[1]!tblCountries[#Data],3,FALSE)</f>
        <v>#REF!</v>
      </c>
      <c r="O386" s="56"/>
      <c r="P386" s="51"/>
      <c r="Q386" s="51"/>
      <c r="R386" s="50" t="e">
        <f t="shared" si="5"/>
        <v>#VALUE!</v>
      </c>
    </row>
    <row r="387" spans="1:18" s="36" customFormat="1" ht="18" customHeight="1">
      <c r="A387" s="51"/>
      <c r="B387" s="51"/>
      <c r="C387" s="51"/>
      <c r="D387" s="51"/>
      <c r="E387" s="51"/>
      <c r="F387" s="77"/>
      <c r="G387" s="51"/>
      <c r="H387" s="51"/>
      <c r="I387" s="51"/>
      <c r="J387" s="52" t="str">
        <f>IF(ISNA(VLOOKUP(K387,Products!$A$3:$B$14,2)),"",VLOOKUP(K387,Products!$A$3:$B$14,2))</f>
        <v/>
      </c>
      <c r="K387" s="53"/>
      <c r="L387" s="57"/>
      <c r="M387" s="55" t="str">
        <f>IF(ISNUMBER(L387),VLOOKUP(K387,Products!$A$3:$C$14,3)*L387,"")</f>
        <v/>
      </c>
      <c r="N387" s="51" t="e">
        <f>VLOOKUP([1]Order!I394,[1]!tblCountries[#Data],3,FALSE)</f>
        <v>#REF!</v>
      </c>
      <c r="O387" s="56"/>
      <c r="P387" s="51"/>
      <c r="Q387" s="51"/>
      <c r="R387" s="50" t="e">
        <f t="shared" si="5"/>
        <v>#VALUE!</v>
      </c>
    </row>
    <row r="388" spans="1:18" s="36" customFormat="1" ht="18" customHeight="1">
      <c r="A388" s="51"/>
      <c r="B388" s="51"/>
      <c r="C388" s="51"/>
      <c r="D388" s="51"/>
      <c r="E388" s="51"/>
      <c r="F388" s="77"/>
      <c r="G388" s="51"/>
      <c r="H388" s="51"/>
      <c r="I388" s="51"/>
      <c r="J388" s="52" t="str">
        <f>IF(ISNA(VLOOKUP(K388,Products!$A$3:$B$14,2)),"",VLOOKUP(K388,Products!$A$3:$B$14,2))</f>
        <v/>
      </c>
      <c r="K388" s="53"/>
      <c r="L388" s="57"/>
      <c r="M388" s="55" t="str">
        <f>IF(ISNUMBER(L388),VLOOKUP(K388,Products!$A$3:$C$14,3)*L388,"")</f>
        <v/>
      </c>
      <c r="N388" s="51" t="e">
        <f>VLOOKUP([1]Order!I395,[1]!tblCountries[#Data],3,FALSE)</f>
        <v>#REF!</v>
      </c>
      <c r="O388" s="56"/>
      <c r="P388" s="51"/>
      <c r="Q388" s="51"/>
      <c r="R388" s="50" t="e">
        <f t="shared" si="5"/>
        <v>#VALUE!</v>
      </c>
    </row>
    <row r="389" spans="1:18" s="36" customFormat="1" ht="18" customHeight="1">
      <c r="A389" s="51"/>
      <c r="B389" s="51"/>
      <c r="C389" s="51"/>
      <c r="D389" s="51"/>
      <c r="E389" s="51"/>
      <c r="F389" s="77"/>
      <c r="G389" s="51"/>
      <c r="H389" s="51"/>
      <c r="I389" s="51"/>
      <c r="J389" s="52" t="str">
        <f>IF(ISNA(VLOOKUP(K389,Products!$A$3:$B$14,2)),"",VLOOKUP(K389,Products!$A$3:$B$14,2))</f>
        <v/>
      </c>
      <c r="K389" s="53"/>
      <c r="L389" s="57"/>
      <c r="M389" s="55" t="str">
        <f>IF(ISNUMBER(L389),VLOOKUP(K389,Products!$A$3:$C$14,3)*L389,"")</f>
        <v/>
      </c>
      <c r="N389" s="51" t="e">
        <f>VLOOKUP([1]Order!I396,[1]!tblCountries[#Data],3,FALSE)</f>
        <v>#REF!</v>
      </c>
      <c r="O389" s="56"/>
      <c r="P389" s="51"/>
      <c r="Q389" s="51"/>
      <c r="R389" s="50" t="e">
        <f t="shared" si="5"/>
        <v>#VALUE!</v>
      </c>
    </row>
    <row r="390" spans="1:18" s="36" customFormat="1" ht="18" customHeight="1">
      <c r="A390" s="51"/>
      <c r="B390" s="51"/>
      <c r="C390" s="51"/>
      <c r="D390" s="51"/>
      <c r="E390" s="51"/>
      <c r="F390" s="77"/>
      <c r="G390" s="51"/>
      <c r="H390" s="51"/>
      <c r="I390" s="51"/>
      <c r="J390" s="52" t="str">
        <f>IF(ISNA(VLOOKUP(K390,Products!$A$3:$B$14,2)),"",VLOOKUP(K390,Products!$A$3:$B$14,2))</f>
        <v/>
      </c>
      <c r="K390" s="53"/>
      <c r="L390" s="57"/>
      <c r="M390" s="55" t="str">
        <f>IF(ISNUMBER(L390),VLOOKUP(K390,Products!$A$3:$C$14,3)*L390,"")</f>
        <v/>
      </c>
      <c r="N390" s="51" t="e">
        <f>VLOOKUP([1]Order!I397,[1]!tblCountries[#Data],3,FALSE)</f>
        <v>#REF!</v>
      </c>
      <c r="O390" s="56"/>
      <c r="P390" s="51"/>
      <c r="Q390" s="51"/>
      <c r="R390" s="50" t="e">
        <f t="shared" si="5"/>
        <v>#VALUE!</v>
      </c>
    </row>
    <row r="391" spans="1:18" s="36" customFormat="1" ht="18" customHeight="1">
      <c r="A391" s="51"/>
      <c r="B391" s="51"/>
      <c r="C391" s="51"/>
      <c r="D391" s="51"/>
      <c r="E391" s="51"/>
      <c r="F391" s="77"/>
      <c r="G391" s="51"/>
      <c r="H391" s="51"/>
      <c r="I391" s="51"/>
      <c r="J391" s="52" t="str">
        <f>IF(ISNA(VLOOKUP(K391,Products!$A$3:$B$14,2)),"",VLOOKUP(K391,Products!$A$3:$B$14,2))</f>
        <v/>
      </c>
      <c r="K391" s="53"/>
      <c r="L391" s="57"/>
      <c r="M391" s="55" t="str">
        <f>IF(ISNUMBER(L391),VLOOKUP(K391,Products!$A$3:$C$14,3)*L391,"")</f>
        <v/>
      </c>
      <c r="N391" s="51" t="e">
        <f>VLOOKUP([1]Order!I398,[1]!tblCountries[#Data],3,FALSE)</f>
        <v>#REF!</v>
      </c>
      <c r="O391" s="56"/>
      <c r="P391" s="51"/>
      <c r="Q391" s="51"/>
      <c r="R391" s="50" t="e">
        <f t="shared" si="5"/>
        <v>#VALUE!</v>
      </c>
    </row>
    <row r="392" spans="1:18" s="36" customFormat="1" ht="18" customHeight="1">
      <c r="A392" s="51"/>
      <c r="B392" s="51"/>
      <c r="C392" s="51"/>
      <c r="D392" s="51"/>
      <c r="E392" s="51"/>
      <c r="F392" s="77"/>
      <c r="G392" s="51"/>
      <c r="H392" s="51"/>
      <c r="I392" s="51"/>
      <c r="J392" s="52" t="str">
        <f>IF(ISNA(VLOOKUP(K392,Products!$A$3:$B$14,2)),"",VLOOKUP(K392,Products!$A$3:$B$14,2))</f>
        <v/>
      </c>
      <c r="K392" s="53"/>
      <c r="L392" s="57"/>
      <c r="M392" s="55" t="str">
        <f>IF(ISNUMBER(L392),VLOOKUP(K392,Products!$A$3:$C$14,3)*L392,"")</f>
        <v/>
      </c>
      <c r="N392" s="51" t="e">
        <f>VLOOKUP([1]Order!I399,[1]!tblCountries[#Data],3,FALSE)</f>
        <v>#REF!</v>
      </c>
      <c r="O392" s="56"/>
      <c r="P392" s="51"/>
      <c r="Q392" s="51"/>
      <c r="R392" s="50" t="e">
        <f t="shared" si="5"/>
        <v>#VALUE!</v>
      </c>
    </row>
    <row r="393" spans="1:18" s="36" customFormat="1" ht="18" customHeight="1">
      <c r="A393" s="51"/>
      <c r="B393" s="51"/>
      <c r="C393" s="51"/>
      <c r="D393" s="51"/>
      <c r="E393" s="51"/>
      <c r="F393" s="77"/>
      <c r="G393" s="51"/>
      <c r="H393" s="51"/>
      <c r="I393" s="51"/>
      <c r="J393" s="52" t="str">
        <f>IF(ISNA(VLOOKUP(K393,Products!$A$3:$B$14,2)),"",VLOOKUP(K393,Products!$A$3:$B$14,2))</f>
        <v/>
      </c>
      <c r="K393" s="53"/>
      <c r="L393" s="57"/>
      <c r="M393" s="55" t="str">
        <f>IF(ISNUMBER(L393),VLOOKUP(K393,Products!$A$3:$C$14,3)*L393,"")</f>
        <v/>
      </c>
      <c r="N393" s="51" t="e">
        <f>VLOOKUP([1]Order!I400,[1]!tblCountries[#Data],3,FALSE)</f>
        <v>#REF!</v>
      </c>
      <c r="O393" s="56"/>
      <c r="P393" s="51"/>
      <c r="Q393" s="51"/>
      <c r="R393" s="50" t="e">
        <f t="shared" si="5"/>
        <v>#VALUE!</v>
      </c>
    </row>
    <row r="394" spans="1:18" s="36" customFormat="1" ht="18" customHeight="1">
      <c r="A394" s="51"/>
      <c r="B394" s="51"/>
      <c r="C394" s="51"/>
      <c r="D394" s="51"/>
      <c r="E394" s="51"/>
      <c r="F394" s="77"/>
      <c r="G394" s="51"/>
      <c r="H394" s="51"/>
      <c r="I394" s="51"/>
      <c r="J394" s="52" t="str">
        <f>IF(ISNA(VLOOKUP(K394,Products!$A$3:$B$14,2)),"",VLOOKUP(K394,Products!$A$3:$B$14,2))</f>
        <v/>
      </c>
      <c r="K394" s="53"/>
      <c r="L394" s="57"/>
      <c r="M394" s="55" t="str">
        <f>IF(ISNUMBER(L394),VLOOKUP(K394,Products!$A$3:$C$14,3)*L394,"")</f>
        <v/>
      </c>
      <c r="N394" s="51" t="e">
        <f>VLOOKUP([1]Order!I401,[1]!tblCountries[#Data],3,FALSE)</f>
        <v>#REF!</v>
      </c>
      <c r="O394" s="56"/>
      <c r="P394" s="51"/>
      <c r="Q394" s="51"/>
      <c r="R394" s="50" t="e">
        <f t="shared" si="5"/>
        <v>#VALUE!</v>
      </c>
    </row>
    <row r="395" spans="1:18" s="36" customFormat="1" ht="18" customHeight="1">
      <c r="A395" s="51"/>
      <c r="B395" s="51"/>
      <c r="C395" s="51"/>
      <c r="D395" s="51"/>
      <c r="E395" s="51"/>
      <c r="F395" s="77"/>
      <c r="G395" s="51"/>
      <c r="H395" s="51"/>
      <c r="I395" s="51"/>
      <c r="J395" s="52" t="str">
        <f>IF(ISNA(VLOOKUP(K395,Products!$A$3:$B$14,2)),"",VLOOKUP(K395,Products!$A$3:$B$14,2))</f>
        <v/>
      </c>
      <c r="K395" s="53"/>
      <c r="L395" s="57"/>
      <c r="M395" s="55" t="str">
        <f>IF(ISNUMBER(L395),VLOOKUP(K395,Products!$A$3:$C$14,3)*L395,"")</f>
        <v/>
      </c>
      <c r="N395" s="51" t="e">
        <f>VLOOKUP([1]Order!I402,[1]!tblCountries[#Data],3,FALSE)</f>
        <v>#REF!</v>
      </c>
      <c r="O395" s="56"/>
      <c r="P395" s="51"/>
      <c r="Q395" s="51"/>
      <c r="R395" s="50" t="e">
        <f t="shared" si="5"/>
        <v>#VALUE!</v>
      </c>
    </row>
    <row r="396" spans="1:18" s="36" customFormat="1" ht="18" customHeight="1">
      <c r="A396" s="51"/>
      <c r="B396" s="51"/>
      <c r="C396" s="51"/>
      <c r="D396" s="51"/>
      <c r="E396" s="51"/>
      <c r="F396" s="77"/>
      <c r="G396" s="51"/>
      <c r="H396" s="51"/>
      <c r="I396" s="51"/>
      <c r="J396" s="52" t="str">
        <f>IF(ISNA(VLOOKUP(K396,Products!$A$3:$B$14,2)),"",VLOOKUP(K396,Products!$A$3:$B$14,2))</f>
        <v/>
      </c>
      <c r="K396" s="53"/>
      <c r="L396" s="57"/>
      <c r="M396" s="55" t="str">
        <f>IF(ISNUMBER(L396),VLOOKUP(K396,Products!$A$3:$C$14,3)*L396,"")</f>
        <v/>
      </c>
      <c r="N396" s="51" t="e">
        <f>VLOOKUP([1]Order!I403,[1]!tblCountries[#Data],3,FALSE)</f>
        <v>#REF!</v>
      </c>
      <c r="O396" s="56"/>
      <c r="P396" s="51"/>
      <c r="Q396" s="51"/>
      <c r="R396" s="50" t="e">
        <f t="shared" si="5"/>
        <v>#VALUE!</v>
      </c>
    </row>
    <row r="397" spans="1:18" s="36" customFormat="1" ht="18" customHeight="1">
      <c r="A397" s="51"/>
      <c r="B397" s="51"/>
      <c r="C397" s="51"/>
      <c r="D397" s="51"/>
      <c r="E397" s="51"/>
      <c r="F397" s="77"/>
      <c r="G397" s="51"/>
      <c r="H397" s="51"/>
      <c r="I397" s="51"/>
      <c r="J397" s="52" t="str">
        <f>IF(ISNA(VLOOKUP(K397,Products!$A$3:$B$14,2)),"",VLOOKUP(K397,Products!$A$3:$B$14,2))</f>
        <v/>
      </c>
      <c r="K397" s="53"/>
      <c r="L397" s="57"/>
      <c r="M397" s="55" t="str">
        <f>IF(ISNUMBER(L397),VLOOKUP(K397,Products!$A$3:$C$14,3)*L397,"")</f>
        <v/>
      </c>
      <c r="N397" s="51" t="e">
        <f>VLOOKUP([1]Order!I404,[1]!tblCountries[#Data],3,FALSE)</f>
        <v>#REF!</v>
      </c>
      <c r="O397" s="56"/>
      <c r="P397" s="51"/>
      <c r="Q397" s="51"/>
      <c r="R397" s="50" t="e">
        <f t="shared" si="5"/>
        <v>#VALUE!</v>
      </c>
    </row>
    <row r="398" spans="1:18" s="36" customFormat="1" ht="18" customHeight="1">
      <c r="A398" s="51"/>
      <c r="B398" s="51"/>
      <c r="C398" s="51"/>
      <c r="D398" s="51"/>
      <c r="E398" s="51"/>
      <c r="F398" s="77"/>
      <c r="G398" s="51"/>
      <c r="H398" s="51"/>
      <c r="I398" s="51"/>
      <c r="J398" s="52" t="str">
        <f>IF(ISNA(VLOOKUP(K398,Products!$A$3:$B$14,2)),"",VLOOKUP(K398,Products!$A$3:$B$14,2))</f>
        <v/>
      </c>
      <c r="K398" s="53"/>
      <c r="L398" s="57"/>
      <c r="M398" s="55" t="str">
        <f>IF(ISNUMBER(L398),VLOOKUP(K398,Products!$A$3:$C$14,3)*L398,"")</f>
        <v/>
      </c>
      <c r="N398" s="51" t="e">
        <f>VLOOKUP([1]Order!I405,[1]!tblCountries[#Data],3,FALSE)</f>
        <v>#REF!</v>
      </c>
      <c r="O398" s="56"/>
      <c r="P398" s="51"/>
      <c r="Q398" s="51"/>
      <c r="R398" s="50" t="e">
        <f t="shared" si="5"/>
        <v>#VALUE!</v>
      </c>
    </row>
    <row r="399" spans="1:18" s="36" customFormat="1" ht="18" customHeight="1">
      <c r="A399" s="51"/>
      <c r="B399" s="51"/>
      <c r="C399" s="51"/>
      <c r="D399" s="51"/>
      <c r="E399" s="51"/>
      <c r="F399" s="77"/>
      <c r="G399" s="51"/>
      <c r="H399" s="51"/>
      <c r="I399" s="51"/>
      <c r="J399" s="52" t="str">
        <f>IF(ISNA(VLOOKUP(K399,Products!$A$3:$B$14,2)),"",VLOOKUP(K399,Products!$A$3:$B$14,2))</f>
        <v/>
      </c>
      <c r="K399" s="53"/>
      <c r="L399" s="57"/>
      <c r="M399" s="55" t="str">
        <f>IF(ISNUMBER(L399),VLOOKUP(K399,Products!$A$3:$C$14,3)*L399,"")</f>
        <v/>
      </c>
      <c r="N399" s="51" t="e">
        <f>VLOOKUP([1]Order!I406,[1]!tblCountries[#Data],3,FALSE)</f>
        <v>#REF!</v>
      </c>
      <c r="O399" s="56"/>
      <c r="P399" s="51"/>
      <c r="Q399" s="51"/>
      <c r="R399" s="50" t="e">
        <f t="shared" si="5"/>
        <v>#VALUE!</v>
      </c>
    </row>
    <row r="400" spans="1:18" s="36" customFormat="1" ht="18" customHeight="1">
      <c r="A400" s="51"/>
      <c r="B400" s="51"/>
      <c r="C400" s="51"/>
      <c r="D400" s="51"/>
      <c r="E400" s="51"/>
      <c r="F400" s="77"/>
      <c r="G400" s="51"/>
      <c r="H400" s="51"/>
      <c r="I400" s="51"/>
      <c r="J400" s="52" t="str">
        <f>IF(ISNA(VLOOKUP(K400,Products!$A$3:$B$14,2)),"",VLOOKUP(K400,Products!$A$3:$B$14,2))</f>
        <v/>
      </c>
      <c r="K400" s="53"/>
      <c r="L400" s="57"/>
      <c r="M400" s="55" t="str">
        <f>IF(ISNUMBER(L400),VLOOKUP(K400,Products!$A$3:$C$14,3)*L400,"")</f>
        <v/>
      </c>
      <c r="N400" s="51" t="e">
        <f>VLOOKUP([1]Order!I407,[1]!tblCountries[#Data],3,FALSE)</f>
        <v>#REF!</v>
      </c>
      <c r="O400" s="56"/>
      <c r="P400" s="51"/>
      <c r="Q400" s="51"/>
      <c r="R400" s="50" t="e">
        <f t="shared" si="5"/>
        <v>#VALUE!</v>
      </c>
    </row>
    <row r="401" spans="1:18" s="36" customFormat="1" ht="18" customHeight="1">
      <c r="A401" s="51"/>
      <c r="B401" s="51"/>
      <c r="C401" s="51"/>
      <c r="D401" s="51"/>
      <c r="E401" s="51"/>
      <c r="F401" s="77"/>
      <c r="G401" s="51"/>
      <c r="H401" s="51"/>
      <c r="I401" s="51"/>
      <c r="J401" s="52" t="str">
        <f>IF(ISNA(VLOOKUP(K401,Products!$A$3:$B$14,2)),"",VLOOKUP(K401,Products!$A$3:$B$14,2))</f>
        <v/>
      </c>
      <c r="K401" s="53"/>
      <c r="L401" s="57"/>
      <c r="M401" s="55" t="str">
        <f>IF(ISNUMBER(L401),VLOOKUP(K401,Products!$A$3:$C$14,3)*L401,"")</f>
        <v/>
      </c>
      <c r="N401" s="51" t="e">
        <f>VLOOKUP([1]Order!I408,[1]!tblCountries[#Data],3,FALSE)</f>
        <v>#REF!</v>
      </c>
      <c r="O401" s="56"/>
      <c r="P401" s="51"/>
      <c r="Q401" s="51"/>
      <c r="R401" s="50" t="e">
        <f t="shared" si="5"/>
        <v>#VALUE!</v>
      </c>
    </row>
    <row r="402" spans="1:18" s="36" customFormat="1" ht="18" customHeight="1">
      <c r="A402" s="51"/>
      <c r="B402" s="51"/>
      <c r="C402" s="51"/>
      <c r="D402" s="51"/>
      <c r="E402" s="51"/>
      <c r="F402" s="77"/>
      <c r="G402" s="51"/>
      <c r="H402" s="51"/>
      <c r="I402" s="51"/>
      <c r="J402" s="52" t="str">
        <f>IF(ISNA(VLOOKUP(K402,Products!$A$3:$B$14,2)),"",VLOOKUP(K402,Products!$A$3:$B$14,2))</f>
        <v/>
      </c>
      <c r="K402" s="53"/>
      <c r="L402" s="57"/>
      <c r="M402" s="55" t="str">
        <f>IF(ISNUMBER(L402),VLOOKUP(K402,Products!$A$3:$C$14,3)*L402,"")</f>
        <v/>
      </c>
      <c r="N402" s="51" t="e">
        <f>VLOOKUP([1]Order!I409,[1]!tblCountries[#Data],3,FALSE)</f>
        <v>#REF!</v>
      </c>
      <c r="O402" s="56"/>
      <c r="P402" s="51"/>
      <c r="Q402" s="51"/>
      <c r="R402" s="50" t="e">
        <f t="shared" si="5"/>
        <v>#VALUE!</v>
      </c>
    </row>
    <row r="403" spans="1:18" s="36" customFormat="1" ht="18" customHeight="1">
      <c r="A403" s="51"/>
      <c r="B403" s="51"/>
      <c r="C403" s="51"/>
      <c r="D403" s="51"/>
      <c r="E403" s="51"/>
      <c r="F403" s="77"/>
      <c r="G403" s="51"/>
      <c r="H403" s="51"/>
      <c r="I403" s="51"/>
      <c r="J403" s="52" t="str">
        <f>IF(ISNA(VLOOKUP(K403,Products!$A$3:$B$14,2)),"",VLOOKUP(K403,Products!$A$3:$B$14,2))</f>
        <v/>
      </c>
      <c r="K403" s="53"/>
      <c r="L403" s="57"/>
      <c r="M403" s="55" t="str">
        <f>IF(ISNUMBER(L403),VLOOKUP(K403,Products!$A$3:$C$14,3)*L403,"")</f>
        <v/>
      </c>
      <c r="N403" s="51" t="e">
        <f>VLOOKUP([1]Order!I410,[1]!tblCountries[#Data],3,FALSE)</f>
        <v>#REF!</v>
      </c>
      <c r="O403" s="56"/>
      <c r="P403" s="51"/>
      <c r="Q403" s="51"/>
      <c r="R403" s="50" t="e">
        <f t="shared" si="5"/>
        <v>#VALUE!</v>
      </c>
    </row>
    <row r="404" spans="1:18" s="36" customFormat="1" ht="18" customHeight="1">
      <c r="A404" s="51"/>
      <c r="B404" s="51"/>
      <c r="C404" s="51"/>
      <c r="D404" s="51"/>
      <c r="E404" s="51"/>
      <c r="F404" s="77"/>
      <c r="G404" s="51"/>
      <c r="H404" s="51"/>
      <c r="I404" s="51"/>
      <c r="J404" s="52" t="str">
        <f>IF(ISNA(VLOOKUP(K404,Products!$A$3:$B$14,2)),"",VLOOKUP(K404,Products!$A$3:$B$14,2))</f>
        <v/>
      </c>
      <c r="K404" s="53"/>
      <c r="L404" s="57"/>
      <c r="M404" s="55" t="str">
        <f>IF(ISNUMBER(L404),VLOOKUP(K404,Products!$A$3:$C$14,3)*L404,"")</f>
        <v/>
      </c>
      <c r="N404" s="51" t="e">
        <f>VLOOKUP([1]Order!I411,[1]!tblCountries[#Data],3,FALSE)</f>
        <v>#REF!</v>
      </c>
      <c r="O404" s="56"/>
      <c r="P404" s="51"/>
      <c r="Q404" s="51"/>
      <c r="R404" s="50" t="e">
        <f t="shared" si="5"/>
        <v>#VALUE!</v>
      </c>
    </row>
    <row r="405" spans="1:18" s="36" customFormat="1" ht="18" customHeight="1">
      <c r="A405" s="51"/>
      <c r="B405" s="51"/>
      <c r="C405" s="51"/>
      <c r="D405" s="51"/>
      <c r="E405" s="51"/>
      <c r="F405" s="77"/>
      <c r="G405" s="51"/>
      <c r="H405" s="51"/>
      <c r="I405" s="51"/>
      <c r="J405" s="52" t="str">
        <f>IF(ISNA(VLOOKUP(K405,Products!$A$3:$B$14,2)),"",VLOOKUP(K405,Products!$A$3:$B$14,2))</f>
        <v/>
      </c>
      <c r="K405" s="53"/>
      <c r="L405" s="57"/>
      <c r="M405" s="55" t="str">
        <f>IF(ISNUMBER(L405),VLOOKUP(K405,Products!$A$3:$C$14,3)*L405,"")</f>
        <v/>
      </c>
      <c r="N405" s="51" t="e">
        <f>VLOOKUP([1]Order!I412,[1]!tblCountries[#Data],3,FALSE)</f>
        <v>#REF!</v>
      </c>
      <c r="O405" s="56"/>
      <c r="P405" s="51"/>
      <c r="Q405" s="51"/>
      <c r="R405" s="50" t="e">
        <f t="shared" si="5"/>
        <v>#VALUE!</v>
      </c>
    </row>
    <row r="406" spans="1:18" s="36" customFormat="1" ht="18" customHeight="1">
      <c r="A406" s="51"/>
      <c r="B406" s="51"/>
      <c r="C406" s="51"/>
      <c r="D406" s="51"/>
      <c r="E406" s="51"/>
      <c r="F406" s="77"/>
      <c r="G406" s="51"/>
      <c r="H406" s="51"/>
      <c r="I406" s="51"/>
      <c r="J406" s="52" t="str">
        <f>IF(ISNA(VLOOKUP(K406,Products!$A$3:$B$14,2)),"",VLOOKUP(K406,Products!$A$3:$B$14,2))</f>
        <v/>
      </c>
      <c r="K406" s="53"/>
      <c r="L406" s="57"/>
      <c r="M406" s="55" t="str">
        <f>IF(ISNUMBER(L406),VLOOKUP(K406,Products!$A$3:$C$14,3)*L406,"")</f>
        <v/>
      </c>
      <c r="N406" s="51" t="e">
        <f>VLOOKUP([1]Order!I413,[1]!tblCountries[#Data],3,FALSE)</f>
        <v>#REF!</v>
      </c>
      <c r="O406" s="56"/>
      <c r="P406" s="51"/>
      <c r="Q406" s="51"/>
      <c r="R406" s="50" t="e">
        <f t="shared" si="5"/>
        <v>#VALUE!</v>
      </c>
    </row>
    <row r="407" spans="1:18" s="36" customFormat="1" ht="18" customHeight="1">
      <c r="A407" s="51"/>
      <c r="B407" s="51"/>
      <c r="C407" s="51"/>
      <c r="D407" s="51"/>
      <c r="E407" s="51"/>
      <c r="F407" s="77"/>
      <c r="G407" s="51"/>
      <c r="H407" s="51"/>
      <c r="I407" s="51"/>
      <c r="J407" s="52" t="str">
        <f>IF(ISNA(VLOOKUP(K407,Products!$A$3:$B$14,2)),"",VLOOKUP(K407,Products!$A$3:$B$14,2))</f>
        <v/>
      </c>
      <c r="K407" s="53"/>
      <c r="L407" s="57"/>
      <c r="M407" s="55" t="str">
        <f>IF(ISNUMBER(L407),VLOOKUP(K407,Products!$A$3:$C$14,3)*L407,"")</f>
        <v/>
      </c>
      <c r="N407" s="51" t="e">
        <f>VLOOKUP([1]Order!I414,[1]!tblCountries[#Data],3,FALSE)</f>
        <v>#REF!</v>
      </c>
      <c r="O407" s="56"/>
      <c r="P407" s="51"/>
      <c r="Q407" s="51"/>
      <c r="R407" s="50" t="e">
        <f t="shared" ref="R407:R470" si="6">M408*L408</f>
        <v>#VALUE!</v>
      </c>
    </row>
    <row r="408" spans="1:18" s="36" customFormat="1" ht="18" customHeight="1">
      <c r="A408" s="51"/>
      <c r="B408" s="51"/>
      <c r="C408" s="51"/>
      <c r="D408" s="51"/>
      <c r="E408" s="51"/>
      <c r="F408" s="77"/>
      <c r="G408" s="51"/>
      <c r="H408" s="51"/>
      <c r="I408" s="51"/>
      <c r="J408" s="52" t="str">
        <f>IF(ISNA(VLOOKUP(K408,Products!$A$3:$B$14,2)),"",VLOOKUP(K408,Products!$A$3:$B$14,2))</f>
        <v/>
      </c>
      <c r="K408" s="53"/>
      <c r="L408" s="57"/>
      <c r="M408" s="55" t="str">
        <f>IF(ISNUMBER(L408),VLOOKUP(K408,Products!$A$3:$C$14,3)*L408,"")</f>
        <v/>
      </c>
      <c r="N408" s="51" t="e">
        <f>VLOOKUP([1]Order!I415,[1]!tblCountries[#Data],3,FALSE)</f>
        <v>#REF!</v>
      </c>
      <c r="O408" s="56"/>
      <c r="P408" s="51"/>
      <c r="Q408" s="51"/>
      <c r="R408" s="50" t="e">
        <f t="shared" si="6"/>
        <v>#VALUE!</v>
      </c>
    </row>
    <row r="409" spans="1:18" s="36" customFormat="1" ht="18" customHeight="1">
      <c r="A409" s="51"/>
      <c r="B409" s="51"/>
      <c r="C409" s="51"/>
      <c r="D409" s="51"/>
      <c r="E409" s="51"/>
      <c r="F409" s="77"/>
      <c r="G409" s="51"/>
      <c r="H409" s="51"/>
      <c r="I409" s="51"/>
      <c r="J409" s="52" t="str">
        <f>IF(ISNA(VLOOKUP(K409,Products!$A$3:$B$14,2)),"",VLOOKUP(K409,Products!$A$3:$B$14,2))</f>
        <v/>
      </c>
      <c r="K409" s="53"/>
      <c r="L409" s="57"/>
      <c r="M409" s="55" t="str">
        <f>IF(ISNUMBER(L409),VLOOKUP(K409,Products!$A$3:$C$14,3)*L409,"")</f>
        <v/>
      </c>
      <c r="N409" s="51" t="e">
        <f>VLOOKUP([1]Order!I416,[1]!tblCountries[#Data],3,FALSE)</f>
        <v>#REF!</v>
      </c>
      <c r="O409" s="56"/>
      <c r="P409" s="51"/>
      <c r="Q409" s="51"/>
      <c r="R409" s="50" t="e">
        <f t="shared" si="6"/>
        <v>#VALUE!</v>
      </c>
    </row>
    <row r="410" spans="1:18" s="36" customFormat="1" ht="18" customHeight="1">
      <c r="A410" s="51"/>
      <c r="B410" s="51"/>
      <c r="C410" s="51"/>
      <c r="D410" s="51"/>
      <c r="E410" s="51"/>
      <c r="F410" s="77"/>
      <c r="G410" s="51"/>
      <c r="H410" s="51"/>
      <c r="I410" s="51"/>
      <c r="J410" s="52" t="str">
        <f>IF(ISNA(VLOOKUP(K410,Products!$A$3:$B$14,2)),"",VLOOKUP(K410,Products!$A$3:$B$14,2))</f>
        <v/>
      </c>
      <c r="K410" s="53"/>
      <c r="L410" s="57"/>
      <c r="M410" s="55" t="str">
        <f>IF(ISNUMBER(L410),VLOOKUP(K410,Products!$A$3:$C$14,3)*L410,"")</f>
        <v/>
      </c>
      <c r="N410" s="51" t="e">
        <f>VLOOKUP([1]Order!I417,[1]!tblCountries[#Data],3,FALSE)</f>
        <v>#REF!</v>
      </c>
      <c r="O410" s="56"/>
      <c r="P410" s="51"/>
      <c r="Q410" s="51"/>
      <c r="R410" s="50" t="e">
        <f t="shared" si="6"/>
        <v>#VALUE!</v>
      </c>
    </row>
    <row r="411" spans="1:18" s="36" customFormat="1" ht="18" customHeight="1">
      <c r="A411" s="51"/>
      <c r="B411" s="51"/>
      <c r="C411" s="51"/>
      <c r="D411" s="51"/>
      <c r="E411" s="51"/>
      <c r="F411" s="77"/>
      <c r="G411" s="51"/>
      <c r="H411" s="51"/>
      <c r="I411" s="51"/>
      <c r="J411" s="52" t="str">
        <f>IF(ISNA(VLOOKUP(K411,Products!$A$3:$B$14,2)),"",VLOOKUP(K411,Products!$A$3:$B$14,2))</f>
        <v/>
      </c>
      <c r="K411" s="53"/>
      <c r="L411" s="57"/>
      <c r="M411" s="55" t="str">
        <f>IF(ISNUMBER(L411),VLOOKUP(K411,Products!$A$3:$C$14,3)*L411,"")</f>
        <v/>
      </c>
      <c r="N411" s="51" t="e">
        <f>VLOOKUP([1]Order!I418,[1]!tblCountries[#Data],3,FALSE)</f>
        <v>#REF!</v>
      </c>
      <c r="O411" s="56"/>
      <c r="P411" s="51"/>
      <c r="Q411" s="51"/>
      <c r="R411" s="50" t="e">
        <f t="shared" si="6"/>
        <v>#VALUE!</v>
      </c>
    </row>
    <row r="412" spans="1:18" s="36" customFormat="1" ht="18" customHeight="1">
      <c r="A412" s="51"/>
      <c r="B412" s="51"/>
      <c r="C412" s="51"/>
      <c r="D412" s="51"/>
      <c r="E412" s="51"/>
      <c r="F412" s="77"/>
      <c r="G412" s="51"/>
      <c r="H412" s="51"/>
      <c r="I412" s="51"/>
      <c r="J412" s="52" t="str">
        <f>IF(ISNA(VLOOKUP(K412,Products!$A$3:$B$14,2)),"",VLOOKUP(K412,Products!$A$3:$B$14,2))</f>
        <v/>
      </c>
      <c r="K412" s="53"/>
      <c r="L412" s="57"/>
      <c r="M412" s="55" t="str">
        <f>IF(ISNUMBER(L412),VLOOKUP(K412,Products!$A$3:$C$14,3)*L412,"")</f>
        <v/>
      </c>
      <c r="N412" s="51" t="e">
        <f>VLOOKUP([1]Order!I419,[1]!tblCountries[#Data],3,FALSE)</f>
        <v>#REF!</v>
      </c>
      <c r="O412" s="56"/>
      <c r="P412" s="51"/>
      <c r="Q412" s="51"/>
      <c r="R412" s="50" t="e">
        <f t="shared" si="6"/>
        <v>#VALUE!</v>
      </c>
    </row>
    <row r="413" spans="1:18" s="36" customFormat="1" ht="18" customHeight="1">
      <c r="A413" s="51"/>
      <c r="B413" s="51"/>
      <c r="C413" s="51"/>
      <c r="D413" s="51"/>
      <c r="E413" s="51"/>
      <c r="F413" s="77"/>
      <c r="G413" s="51"/>
      <c r="H413" s="51"/>
      <c r="I413" s="51"/>
      <c r="J413" s="52" t="str">
        <f>IF(ISNA(VLOOKUP(K413,Products!$A$3:$B$14,2)),"",VLOOKUP(K413,Products!$A$3:$B$14,2))</f>
        <v/>
      </c>
      <c r="K413" s="53"/>
      <c r="L413" s="57"/>
      <c r="M413" s="55" t="str">
        <f>IF(ISNUMBER(L413),VLOOKUP(K413,Products!$A$3:$C$14,3)*L413,"")</f>
        <v/>
      </c>
      <c r="N413" s="51" t="e">
        <f>VLOOKUP([1]Order!I420,[1]!tblCountries[#Data],3,FALSE)</f>
        <v>#REF!</v>
      </c>
      <c r="O413" s="56"/>
      <c r="P413" s="51"/>
      <c r="Q413" s="51"/>
      <c r="R413" s="50" t="e">
        <f t="shared" si="6"/>
        <v>#VALUE!</v>
      </c>
    </row>
    <row r="414" spans="1:18" s="36" customFormat="1" ht="18" customHeight="1">
      <c r="A414" s="51"/>
      <c r="B414" s="51"/>
      <c r="C414" s="51"/>
      <c r="D414" s="51"/>
      <c r="E414" s="51"/>
      <c r="F414" s="77"/>
      <c r="G414" s="51"/>
      <c r="H414" s="51"/>
      <c r="I414" s="51"/>
      <c r="J414" s="52" t="str">
        <f>IF(ISNA(VLOOKUP(K414,Products!$A$3:$B$14,2)),"",VLOOKUP(K414,Products!$A$3:$B$14,2))</f>
        <v/>
      </c>
      <c r="K414" s="53"/>
      <c r="L414" s="57"/>
      <c r="M414" s="55" t="str">
        <f>IF(ISNUMBER(L414),VLOOKUP(K414,Products!$A$3:$C$14,3)*L414,"")</f>
        <v/>
      </c>
      <c r="N414" s="51" t="e">
        <f>VLOOKUP([1]Order!I421,[1]!tblCountries[#Data],3,FALSE)</f>
        <v>#REF!</v>
      </c>
      <c r="O414" s="56"/>
      <c r="P414" s="51"/>
      <c r="Q414" s="51"/>
      <c r="R414" s="50" t="e">
        <f t="shared" si="6"/>
        <v>#VALUE!</v>
      </c>
    </row>
    <row r="415" spans="1:18" s="36" customFormat="1" ht="18" customHeight="1">
      <c r="A415" s="51"/>
      <c r="B415" s="51"/>
      <c r="C415" s="51"/>
      <c r="D415" s="51"/>
      <c r="E415" s="51"/>
      <c r="F415" s="77"/>
      <c r="G415" s="51"/>
      <c r="H415" s="51"/>
      <c r="I415" s="51"/>
      <c r="J415" s="52" t="str">
        <f>IF(ISNA(VLOOKUP(K415,Products!$A$3:$B$14,2)),"",VLOOKUP(K415,Products!$A$3:$B$14,2))</f>
        <v/>
      </c>
      <c r="K415" s="53"/>
      <c r="L415" s="57"/>
      <c r="M415" s="55" t="str">
        <f>IF(ISNUMBER(L415),VLOOKUP(K415,Products!$A$3:$C$14,3)*L415,"")</f>
        <v/>
      </c>
      <c r="N415" s="51" t="e">
        <f>VLOOKUP([1]Order!I422,[1]!tblCountries[#Data],3,FALSE)</f>
        <v>#REF!</v>
      </c>
      <c r="O415" s="56"/>
      <c r="P415" s="51"/>
      <c r="Q415" s="51"/>
      <c r="R415" s="50" t="e">
        <f t="shared" si="6"/>
        <v>#VALUE!</v>
      </c>
    </row>
    <row r="416" spans="1:18" s="36" customFormat="1" ht="18" customHeight="1">
      <c r="A416" s="51"/>
      <c r="B416" s="51"/>
      <c r="C416" s="51"/>
      <c r="D416" s="51"/>
      <c r="E416" s="51"/>
      <c r="F416" s="77"/>
      <c r="G416" s="51"/>
      <c r="H416" s="51"/>
      <c r="I416" s="51"/>
      <c r="J416" s="52" t="str">
        <f>IF(ISNA(VLOOKUP(K416,Products!$A$3:$B$14,2)),"",VLOOKUP(K416,Products!$A$3:$B$14,2))</f>
        <v/>
      </c>
      <c r="K416" s="53"/>
      <c r="L416" s="57"/>
      <c r="M416" s="55" t="str">
        <f>IF(ISNUMBER(L416),VLOOKUP(K416,Products!$A$3:$C$14,3)*L416,"")</f>
        <v/>
      </c>
      <c r="N416" s="51" t="e">
        <f>VLOOKUP([1]Order!I423,[1]!tblCountries[#Data],3,FALSE)</f>
        <v>#REF!</v>
      </c>
      <c r="O416" s="56"/>
      <c r="P416" s="51"/>
      <c r="Q416" s="51"/>
      <c r="R416" s="50" t="e">
        <f t="shared" si="6"/>
        <v>#VALUE!</v>
      </c>
    </row>
    <row r="417" spans="1:18" s="36" customFormat="1" ht="18" customHeight="1">
      <c r="A417" s="51"/>
      <c r="B417" s="51"/>
      <c r="C417" s="51"/>
      <c r="D417" s="51"/>
      <c r="E417" s="51"/>
      <c r="F417" s="77"/>
      <c r="G417" s="51"/>
      <c r="H417" s="51"/>
      <c r="I417" s="51"/>
      <c r="J417" s="52" t="str">
        <f>IF(ISNA(VLOOKUP(K417,Products!$A$3:$B$14,2)),"",VLOOKUP(K417,Products!$A$3:$B$14,2))</f>
        <v/>
      </c>
      <c r="K417" s="53"/>
      <c r="L417" s="57"/>
      <c r="M417" s="55" t="str">
        <f>IF(ISNUMBER(L417),VLOOKUP(K417,Products!$A$3:$C$14,3)*L417,"")</f>
        <v/>
      </c>
      <c r="N417" s="51" t="e">
        <f>VLOOKUP([1]Order!I424,[1]!tblCountries[#Data],3,FALSE)</f>
        <v>#REF!</v>
      </c>
      <c r="O417" s="56"/>
      <c r="P417" s="51"/>
      <c r="Q417" s="51"/>
      <c r="R417" s="50" t="e">
        <f t="shared" si="6"/>
        <v>#VALUE!</v>
      </c>
    </row>
    <row r="418" spans="1:18" s="36" customFormat="1" ht="18" customHeight="1">
      <c r="A418" s="51"/>
      <c r="B418" s="51"/>
      <c r="C418" s="51"/>
      <c r="D418" s="51"/>
      <c r="E418" s="51"/>
      <c r="F418" s="77"/>
      <c r="G418" s="51"/>
      <c r="H418" s="51"/>
      <c r="I418" s="51"/>
      <c r="J418" s="52" t="str">
        <f>IF(ISNA(VLOOKUP(K418,Products!$A$3:$B$14,2)),"",VLOOKUP(K418,Products!$A$3:$B$14,2))</f>
        <v/>
      </c>
      <c r="K418" s="53"/>
      <c r="L418" s="57"/>
      <c r="M418" s="55" t="str">
        <f>IF(ISNUMBER(L418),VLOOKUP(K418,Products!$A$3:$C$14,3)*L418,"")</f>
        <v/>
      </c>
      <c r="N418" s="51" t="e">
        <f>VLOOKUP([1]Order!I425,[1]!tblCountries[#Data],3,FALSE)</f>
        <v>#REF!</v>
      </c>
      <c r="O418" s="56"/>
      <c r="P418" s="51"/>
      <c r="Q418" s="51"/>
      <c r="R418" s="50" t="e">
        <f t="shared" si="6"/>
        <v>#VALUE!</v>
      </c>
    </row>
    <row r="419" spans="1:18" s="36" customFormat="1" ht="18" customHeight="1">
      <c r="A419" s="51"/>
      <c r="B419" s="51"/>
      <c r="C419" s="51"/>
      <c r="D419" s="51"/>
      <c r="E419" s="51"/>
      <c r="F419" s="77"/>
      <c r="G419" s="51"/>
      <c r="H419" s="51"/>
      <c r="I419" s="51"/>
      <c r="J419" s="52" t="str">
        <f>IF(ISNA(VLOOKUP(K419,Products!$A$3:$B$14,2)),"",VLOOKUP(K419,Products!$A$3:$B$14,2))</f>
        <v/>
      </c>
      <c r="K419" s="53"/>
      <c r="L419" s="57"/>
      <c r="M419" s="55" t="str">
        <f>IF(ISNUMBER(L419),VLOOKUP(K419,Products!$A$3:$C$14,3)*L419,"")</f>
        <v/>
      </c>
      <c r="N419" s="51" t="e">
        <f>VLOOKUP([1]Order!I426,[1]!tblCountries[#Data],3,FALSE)</f>
        <v>#REF!</v>
      </c>
      <c r="O419" s="56"/>
      <c r="P419" s="51"/>
      <c r="Q419" s="51"/>
      <c r="R419" s="50" t="e">
        <f t="shared" si="6"/>
        <v>#VALUE!</v>
      </c>
    </row>
    <row r="420" spans="1:18" s="36" customFormat="1" ht="18" customHeight="1">
      <c r="A420" s="51"/>
      <c r="B420" s="51"/>
      <c r="C420" s="51"/>
      <c r="D420" s="51"/>
      <c r="E420" s="51"/>
      <c r="F420" s="77"/>
      <c r="G420" s="51"/>
      <c r="H420" s="51"/>
      <c r="I420" s="51"/>
      <c r="J420" s="52" t="str">
        <f>IF(ISNA(VLOOKUP(K420,Products!$A$3:$B$14,2)),"",VLOOKUP(K420,Products!$A$3:$B$14,2))</f>
        <v/>
      </c>
      <c r="K420" s="53"/>
      <c r="L420" s="57"/>
      <c r="M420" s="55" t="str">
        <f>IF(ISNUMBER(L420),VLOOKUP(K420,Products!$A$3:$C$14,3)*L420,"")</f>
        <v/>
      </c>
      <c r="N420" s="51" t="e">
        <f>VLOOKUP([1]Order!I427,[1]!tblCountries[#Data],3,FALSE)</f>
        <v>#REF!</v>
      </c>
      <c r="O420" s="56"/>
      <c r="P420" s="51"/>
      <c r="Q420" s="51"/>
      <c r="R420" s="50" t="e">
        <f t="shared" si="6"/>
        <v>#VALUE!</v>
      </c>
    </row>
    <row r="421" spans="1:18" s="36" customFormat="1" ht="18" customHeight="1">
      <c r="A421" s="51"/>
      <c r="B421" s="51"/>
      <c r="C421" s="51"/>
      <c r="D421" s="51"/>
      <c r="E421" s="51"/>
      <c r="F421" s="77"/>
      <c r="G421" s="51"/>
      <c r="H421" s="51"/>
      <c r="I421" s="51"/>
      <c r="J421" s="52" t="str">
        <f>IF(ISNA(VLOOKUP(K421,Products!$A$3:$B$14,2)),"",VLOOKUP(K421,Products!$A$3:$B$14,2))</f>
        <v/>
      </c>
      <c r="K421" s="53"/>
      <c r="L421" s="57"/>
      <c r="M421" s="55" t="str">
        <f>IF(ISNUMBER(L421),VLOOKUP(K421,Products!$A$3:$C$14,3)*L421,"")</f>
        <v/>
      </c>
      <c r="N421" s="51" t="e">
        <f>VLOOKUP([1]Order!I428,[1]!tblCountries[#Data],3,FALSE)</f>
        <v>#REF!</v>
      </c>
      <c r="O421" s="56"/>
      <c r="P421" s="51"/>
      <c r="Q421" s="51"/>
      <c r="R421" s="50" t="e">
        <f t="shared" si="6"/>
        <v>#VALUE!</v>
      </c>
    </row>
    <row r="422" spans="1:18" s="36" customFormat="1" ht="18" customHeight="1">
      <c r="A422" s="51"/>
      <c r="B422" s="51"/>
      <c r="C422" s="51"/>
      <c r="D422" s="51"/>
      <c r="E422" s="51"/>
      <c r="F422" s="77"/>
      <c r="G422" s="51"/>
      <c r="H422" s="51"/>
      <c r="I422" s="51"/>
      <c r="J422" s="52" t="str">
        <f>IF(ISNA(VLOOKUP(K422,Products!$A$3:$B$14,2)),"",VLOOKUP(K422,Products!$A$3:$B$14,2))</f>
        <v/>
      </c>
      <c r="K422" s="53"/>
      <c r="L422" s="57"/>
      <c r="M422" s="55" t="str">
        <f>IF(ISNUMBER(L422),VLOOKUP(K422,Products!$A$3:$C$14,3)*L422,"")</f>
        <v/>
      </c>
      <c r="N422" s="51" t="e">
        <f>VLOOKUP([1]Order!I429,[1]!tblCountries[#Data],3,FALSE)</f>
        <v>#REF!</v>
      </c>
      <c r="O422" s="56"/>
      <c r="P422" s="51"/>
      <c r="Q422" s="51"/>
      <c r="R422" s="50" t="e">
        <f t="shared" si="6"/>
        <v>#VALUE!</v>
      </c>
    </row>
    <row r="423" spans="1:18" s="36" customFormat="1" ht="18" customHeight="1">
      <c r="A423" s="51"/>
      <c r="B423" s="51"/>
      <c r="C423" s="51"/>
      <c r="D423" s="51"/>
      <c r="E423" s="51"/>
      <c r="F423" s="77"/>
      <c r="G423" s="51"/>
      <c r="H423" s="51"/>
      <c r="I423" s="51"/>
      <c r="J423" s="52" t="str">
        <f>IF(ISNA(VLOOKUP(K423,Products!$A$3:$B$14,2)),"",VLOOKUP(K423,Products!$A$3:$B$14,2))</f>
        <v/>
      </c>
      <c r="K423" s="53"/>
      <c r="L423" s="57"/>
      <c r="M423" s="55" t="str">
        <f>IF(ISNUMBER(L423),VLOOKUP(K423,Products!$A$3:$C$14,3)*L423,"")</f>
        <v/>
      </c>
      <c r="N423" s="51" t="e">
        <f>VLOOKUP([1]Order!I430,[1]!tblCountries[#Data],3,FALSE)</f>
        <v>#REF!</v>
      </c>
      <c r="O423" s="56"/>
      <c r="P423" s="51"/>
      <c r="Q423" s="51"/>
      <c r="R423" s="50" t="e">
        <f t="shared" si="6"/>
        <v>#VALUE!</v>
      </c>
    </row>
    <row r="424" spans="1:18" s="36" customFormat="1" ht="18" customHeight="1">
      <c r="A424" s="51"/>
      <c r="B424" s="51"/>
      <c r="C424" s="51"/>
      <c r="D424" s="51"/>
      <c r="E424" s="51"/>
      <c r="F424" s="77"/>
      <c r="G424" s="51"/>
      <c r="H424" s="51"/>
      <c r="I424" s="51"/>
      <c r="J424" s="52" t="str">
        <f>IF(ISNA(VLOOKUP(K424,Products!$A$3:$B$14,2)),"",VLOOKUP(K424,Products!$A$3:$B$14,2))</f>
        <v/>
      </c>
      <c r="K424" s="53"/>
      <c r="L424" s="57"/>
      <c r="M424" s="55" t="str">
        <f>IF(ISNUMBER(L424),VLOOKUP(K424,Products!$A$3:$C$14,3)*L424,"")</f>
        <v/>
      </c>
      <c r="N424" s="51" t="e">
        <f>VLOOKUP([1]Order!I431,[1]!tblCountries[#Data],3,FALSE)</f>
        <v>#REF!</v>
      </c>
      <c r="O424" s="56"/>
      <c r="P424" s="51"/>
      <c r="Q424" s="51"/>
      <c r="R424" s="50" t="e">
        <f t="shared" si="6"/>
        <v>#VALUE!</v>
      </c>
    </row>
    <row r="425" spans="1:18" s="36" customFormat="1" ht="18" customHeight="1">
      <c r="A425" s="51"/>
      <c r="B425" s="51"/>
      <c r="C425" s="51"/>
      <c r="D425" s="51"/>
      <c r="E425" s="51"/>
      <c r="F425" s="77"/>
      <c r="G425" s="51"/>
      <c r="H425" s="51"/>
      <c r="I425" s="51"/>
      <c r="J425" s="52" t="str">
        <f>IF(ISNA(VLOOKUP(K425,Products!$A$3:$B$14,2)),"",VLOOKUP(K425,Products!$A$3:$B$14,2))</f>
        <v/>
      </c>
      <c r="K425" s="53"/>
      <c r="L425" s="57"/>
      <c r="M425" s="55" t="str">
        <f>IF(ISNUMBER(L425),VLOOKUP(K425,Products!$A$3:$C$14,3)*L425,"")</f>
        <v/>
      </c>
      <c r="N425" s="51" t="e">
        <f>VLOOKUP([1]Order!I432,[1]!tblCountries[#Data],3,FALSE)</f>
        <v>#REF!</v>
      </c>
      <c r="O425" s="56"/>
      <c r="P425" s="51"/>
      <c r="Q425" s="51"/>
      <c r="R425" s="50" t="e">
        <f t="shared" si="6"/>
        <v>#VALUE!</v>
      </c>
    </row>
    <row r="426" spans="1:18" s="36" customFormat="1" ht="18" customHeight="1">
      <c r="A426" s="51"/>
      <c r="B426" s="51"/>
      <c r="C426" s="51"/>
      <c r="D426" s="51"/>
      <c r="E426" s="51"/>
      <c r="F426" s="77"/>
      <c r="G426" s="51"/>
      <c r="H426" s="51"/>
      <c r="I426" s="51"/>
      <c r="J426" s="52" t="str">
        <f>IF(ISNA(VLOOKUP(K426,Products!$A$3:$B$14,2)),"",VLOOKUP(K426,Products!$A$3:$B$14,2))</f>
        <v/>
      </c>
      <c r="K426" s="53"/>
      <c r="L426" s="57"/>
      <c r="M426" s="55" t="str">
        <f>IF(ISNUMBER(L426),VLOOKUP(K426,Products!$A$3:$C$14,3)*L426,"")</f>
        <v/>
      </c>
      <c r="N426" s="51" t="e">
        <f>VLOOKUP([1]Order!I433,[1]!tblCountries[#Data],3,FALSE)</f>
        <v>#REF!</v>
      </c>
      <c r="O426" s="56"/>
      <c r="P426" s="51"/>
      <c r="Q426" s="51"/>
      <c r="R426" s="50" t="e">
        <f t="shared" si="6"/>
        <v>#VALUE!</v>
      </c>
    </row>
    <row r="427" spans="1:18" s="36" customFormat="1" ht="18" customHeight="1">
      <c r="A427" s="51"/>
      <c r="B427" s="51"/>
      <c r="C427" s="51"/>
      <c r="D427" s="51"/>
      <c r="E427" s="51"/>
      <c r="F427" s="77"/>
      <c r="G427" s="51"/>
      <c r="H427" s="51"/>
      <c r="I427" s="51"/>
      <c r="J427" s="52" t="str">
        <f>IF(ISNA(VLOOKUP(K427,Products!$A$3:$B$14,2)),"",VLOOKUP(K427,Products!$A$3:$B$14,2))</f>
        <v/>
      </c>
      <c r="K427" s="53"/>
      <c r="L427" s="57"/>
      <c r="M427" s="55" t="str">
        <f>IF(ISNUMBER(L427),VLOOKUP(K427,Products!$A$3:$C$14,3)*L427,"")</f>
        <v/>
      </c>
      <c r="N427" s="51" t="e">
        <f>VLOOKUP([1]Order!I434,[1]!tblCountries[#Data],3,FALSE)</f>
        <v>#REF!</v>
      </c>
      <c r="O427" s="56"/>
      <c r="P427" s="51"/>
      <c r="Q427" s="51"/>
      <c r="R427" s="50" t="e">
        <f t="shared" si="6"/>
        <v>#VALUE!</v>
      </c>
    </row>
    <row r="428" spans="1:18" s="36" customFormat="1" ht="18" customHeight="1">
      <c r="A428" s="51"/>
      <c r="B428" s="51"/>
      <c r="C428" s="51"/>
      <c r="D428" s="51"/>
      <c r="E428" s="51"/>
      <c r="F428" s="77"/>
      <c r="G428" s="51"/>
      <c r="H428" s="51"/>
      <c r="I428" s="51"/>
      <c r="J428" s="52" t="str">
        <f>IF(ISNA(VLOOKUP(K428,Products!$A$3:$B$14,2)),"",VLOOKUP(K428,Products!$A$3:$B$14,2))</f>
        <v/>
      </c>
      <c r="K428" s="53"/>
      <c r="L428" s="57"/>
      <c r="M428" s="55" t="str">
        <f>IF(ISNUMBER(L428),VLOOKUP(K428,Products!$A$3:$C$14,3)*L428,"")</f>
        <v/>
      </c>
      <c r="N428" s="51" t="e">
        <f>VLOOKUP([1]Order!I435,[1]!tblCountries[#Data],3,FALSE)</f>
        <v>#REF!</v>
      </c>
      <c r="O428" s="56"/>
      <c r="P428" s="51"/>
      <c r="Q428" s="51"/>
      <c r="R428" s="50" t="e">
        <f t="shared" si="6"/>
        <v>#VALUE!</v>
      </c>
    </row>
    <row r="429" spans="1:18" s="36" customFormat="1" ht="18" customHeight="1">
      <c r="A429" s="51"/>
      <c r="B429" s="51"/>
      <c r="C429" s="51"/>
      <c r="D429" s="51"/>
      <c r="E429" s="51"/>
      <c r="F429" s="77"/>
      <c r="G429" s="51"/>
      <c r="H429" s="51"/>
      <c r="I429" s="51"/>
      <c r="J429" s="52" t="str">
        <f>IF(ISNA(VLOOKUP(K429,Products!$A$3:$B$14,2)),"",VLOOKUP(K429,Products!$A$3:$B$14,2))</f>
        <v/>
      </c>
      <c r="K429" s="53"/>
      <c r="L429" s="57"/>
      <c r="M429" s="55" t="str">
        <f>IF(ISNUMBER(L429),VLOOKUP(K429,Products!$A$3:$C$14,3)*L429,"")</f>
        <v/>
      </c>
      <c r="N429" s="51" t="e">
        <f>VLOOKUP([1]Order!I436,[1]!tblCountries[#Data],3,FALSE)</f>
        <v>#REF!</v>
      </c>
      <c r="O429" s="56"/>
      <c r="P429" s="51"/>
      <c r="Q429" s="51"/>
      <c r="R429" s="50" t="e">
        <f t="shared" si="6"/>
        <v>#VALUE!</v>
      </c>
    </row>
    <row r="430" spans="1:18" s="36" customFormat="1" ht="18" customHeight="1">
      <c r="A430" s="51"/>
      <c r="B430" s="51"/>
      <c r="C430" s="51"/>
      <c r="D430" s="51"/>
      <c r="E430" s="51"/>
      <c r="F430" s="77"/>
      <c r="G430" s="51"/>
      <c r="H430" s="51"/>
      <c r="I430" s="51"/>
      <c r="J430" s="52" t="str">
        <f>IF(ISNA(VLOOKUP(K430,Products!$A$3:$B$14,2)),"",VLOOKUP(K430,Products!$A$3:$B$14,2))</f>
        <v/>
      </c>
      <c r="K430" s="53"/>
      <c r="L430" s="57"/>
      <c r="M430" s="55" t="str">
        <f>IF(ISNUMBER(L430),VLOOKUP(K430,Products!$A$3:$C$14,3)*L430,"")</f>
        <v/>
      </c>
      <c r="N430" s="51" t="e">
        <f>VLOOKUP([1]Order!I437,[1]!tblCountries[#Data],3,FALSE)</f>
        <v>#REF!</v>
      </c>
      <c r="O430" s="56"/>
      <c r="P430" s="51"/>
      <c r="Q430" s="51"/>
      <c r="R430" s="50" t="e">
        <f t="shared" si="6"/>
        <v>#VALUE!</v>
      </c>
    </row>
    <row r="431" spans="1:18" s="36" customFormat="1" ht="18" customHeight="1">
      <c r="A431" s="51"/>
      <c r="B431" s="51"/>
      <c r="C431" s="51"/>
      <c r="D431" s="51"/>
      <c r="E431" s="51"/>
      <c r="F431" s="77"/>
      <c r="G431" s="51"/>
      <c r="H431" s="51"/>
      <c r="I431" s="51"/>
      <c r="J431" s="52" t="str">
        <f>IF(ISNA(VLOOKUP(K431,Products!$A$3:$B$14,2)),"",VLOOKUP(K431,Products!$A$3:$B$14,2))</f>
        <v/>
      </c>
      <c r="K431" s="53"/>
      <c r="L431" s="57"/>
      <c r="M431" s="55" t="str">
        <f>IF(ISNUMBER(L431),VLOOKUP(K431,Products!$A$3:$C$14,3)*L431,"")</f>
        <v/>
      </c>
      <c r="N431" s="51" t="e">
        <f>VLOOKUP([1]Order!I438,[1]!tblCountries[#Data],3,FALSE)</f>
        <v>#REF!</v>
      </c>
      <c r="O431" s="56"/>
      <c r="P431" s="51"/>
      <c r="Q431" s="51"/>
      <c r="R431" s="50" t="e">
        <f t="shared" si="6"/>
        <v>#VALUE!</v>
      </c>
    </row>
    <row r="432" spans="1:18" s="36" customFormat="1" ht="18" customHeight="1">
      <c r="A432" s="51"/>
      <c r="B432" s="51"/>
      <c r="C432" s="51"/>
      <c r="D432" s="51"/>
      <c r="E432" s="51"/>
      <c r="F432" s="77"/>
      <c r="G432" s="51"/>
      <c r="H432" s="51"/>
      <c r="I432" s="51"/>
      <c r="J432" s="52" t="str">
        <f>IF(ISNA(VLOOKUP(K432,Products!$A$3:$B$14,2)),"",VLOOKUP(K432,Products!$A$3:$B$14,2))</f>
        <v/>
      </c>
      <c r="K432" s="53"/>
      <c r="L432" s="57"/>
      <c r="M432" s="55" t="str">
        <f>IF(ISNUMBER(L432),VLOOKUP(K432,Products!$A$3:$C$14,3)*L432,"")</f>
        <v/>
      </c>
      <c r="N432" s="51" t="e">
        <f>VLOOKUP([1]Order!I439,[1]!tblCountries[#Data],3,FALSE)</f>
        <v>#REF!</v>
      </c>
      <c r="O432" s="56"/>
      <c r="P432" s="51"/>
      <c r="Q432" s="51"/>
      <c r="R432" s="50" t="e">
        <f t="shared" si="6"/>
        <v>#VALUE!</v>
      </c>
    </row>
    <row r="433" spans="1:18" s="36" customFormat="1" ht="18" customHeight="1">
      <c r="A433" s="51"/>
      <c r="B433" s="51"/>
      <c r="C433" s="51"/>
      <c r="D433" s="51"/>
      <c r="E433" s="51"/>
      <c r="F433" s="77"/>
      <c r="G433" s="51"/>
      <c r="H433" s="51"/>
      <c r="I433" s="51"/>
      <c r="J433" s="52" t="str">
        <f>IF(ISNA(VLOOKUP(K433,Products!$A$3:$B$14,2)),"",VLOOKUP(K433,Products!$A$3:$B$14,2))</f>
        <v/>
      </c>
      <c r="K433" s="53"/>
      <c r="L433" s="57"/>
      <c r="M433" s="55" t="str">
        <f>IF(ISNUMBER(L433),VLOOKUP(K433,Products!$A$3:$C$14,3)*L433,"")</f>
        <v/>
      </c>
      <c r="N433" s="51" t="e">
        <f>VLOOKUP([1]Order!I440,[1]!tblCountries[#Data],3,FALSE)</f>
        <v>#REF!</v>
      </c>
      <c r="O433" s="56"/>
      <c r="P433" s="51"/>
      <c r="Q433" s="51"/>
      <c r="R433" s="50" t="e">
        <f t="shared" si="6"/>
        <v>#VALUE!</v>
      </c>
    </row>
    <row r="434" spans="1:18" s="36" customFormat="1" ht="18" customHeight="1">
      <c r="A434" s="51"/>
      <c r="B434" s="51"/>
      <c r="C434" s="51"/>
      <c r="D434" s="51"/>
      <c r="E434" s="51"/>
      <c r="F434" s="77"/>
      <c r="G434" s="51"/>
      <c r="H434" s="51"/>
      <c r="I434" s="51"/>
      <c r="J434" s="52" t="str">
        <f>IF(ISNA(VLOOKUP(K434,Products!$A$3:$B$14,2)),"",VLOOKUP(K434,Products!$A$3:$B$14,2))</f>
        <v/>
      </c>
      <c r="K434" s="53"/>
      <c r="L434" s="57"/>
      <c r="M434" s="55" t="str">
        <f>IF(ISNUMBER(L434),VLOOKUP(K434,Products!$A$3:$C$14,3)*L434,"")</f>
        <v/>
      </c>
      <c r="N434" s="51" t="e">
        <f>VLOOKUP([1]Order!I441,[1]!tblCountries[#Data],3,FALSE)</f>
        <v>#REF!</v>
      </c>
      <c r="O434" s="56"/>
      <c r="P434" s="51"/>
      <c r="Q434" s="51"/>
      <c r="R434" s="50" t="e">
        <f t="shared" si="6"/>
        <v>#VALUE!</v>
      </c>
    </row>
    <row r="435" spans="1:18" s="36" customFormat="1" ht="18" customHeight="1">
      <c r="A435" s="51"/>
      <c r="B435" s="51"/>
      <c r="C435" s="51"/>
      <c r="D435" s="51"/>
      <c r="E435" s="51"/>
      <c r="F435" s="77"/>
      <c r="G435" s="51"/>
      <c r="H435" s="51"/>
      <c r="I435" s="51"/>
      <c r="J435" s="52" t="str">
        <f>IF(ISNA(VLOOKUP(K435,Products!$A$3:$B$14,2)),"",VLOOKUP(K435,Products!$A$3:$B$14,2))</f>
        <v/>
      </c>
      <c r="K435" s="53"/>
      <c r="L435" s="57"/>
      <c r="M435" s="55" t="str">
        <f>IF(ISNUMBER(L435),VLOOKUP(K435,Products!$A$3:$C$14,3)*L435,"")</f>
        <v/>
      </c>
      <c r="N435" s="51" t="e">
        <f>VLOOKUP([1]Order!I442,[1]!tblCountries[#Data],3,FALSE)</f>
        <v>#REF!</v>
      </c>
      <c r="O435" s="56"/>
      <c r="P435" s="51"/>
      <c r="Q435" s="51"/>
      <c r="R435" s="50" t="e">
        <f t="shared" si="6"/>
        <v>#VALUE!</v>
      </c>
    </row>
    <row r="436" spans="1:18" s="36" customFormat="1" ht="18" customHeight="1">
      <c r="A436" s="51"/>
      <c r="B436" s="51"/>
      <c r="C436" s="51"/>
      <c r="D436" s="51"/>
      <c r="E436" s="51"/>
      <c r="F436" s="77"/>
      <c r="G436" s="51"/>
      <c r="H436" s="51"/>
      <c r="I436" s="51"/>
      <c r="J436" s="52" t="str">
        <f>IF(ISNA(VLOOKUP(K436,Products!$A$3:$B$14,2)),"",VLOOKUP(K436,Products!$A$3:$B$14,2))</f>
        <v/>
      </c>
      <c r="K436" s="53"/>
      <c r="L436" s="57"/>
      <c r="M436" s="55" t="str">
        <f>IF(ISNUMBER(L436),VLOOKUP(K436,Products!$A$3:$C$14,3)*L436,"")</f>
        <v/>
      </c>
      <c r="N436" s="51" t="e">
        <f>VLOOKUP([1]Order!I443,[1]!tblCountries[#Data],3,FALSE)</f>
        <v>#REF!</v>
      </c>
      <c r="O436" s="56"/>
      <c r="P436" s="51"/>
      <c r="Q436" s="51"/>
      <c r="R436" s="50" t="e">
        <f t="shared" si="6"/>
        <v>#VALUE!</v>
      </c>
    </row>
    <row r="437" spans="1:18" s="36" customFormat="1" ht="18" customHeight="1">
      <c r="A437" s="51"/>
      <c r="B437" s="51"/>
      <c r="C437" s="51"/>
      <c r="D437" s="51"/>
      <c r="E437" s="51"/>
      <c r="F437" s="77"/>
      <c r="G437" s="51"/>
      <c r="H437" s="51"/>
      <c r="I437" s="51"/>
      <c r="J437" s="52" t="str">
        <f>IF(ISNA(VLOOKUP(K437,Products!$A$3:$B$14,2)),"",VLOOKUP(K437,Products!$A$3:$B$14,2))</f>
        <v/>
      </c>
      <c r="K437" s="53"/>
      <c r="L437" s="57"/>
      <c r="M437" s="55" t="str">
        <f>IF(ISNUMBER(L437),VLOOKUP(K437,Products!$A$3:$C$14,3)*L437,"")</f>
        <v/>
      </c>
      <c r="N437" s="51" t="e">
        <f>VLOOKUP([1]Order!I444,[1]!tblCountries[#Data],3,FALSE)</f>
        <v>#REF!</v>
      </c>
      <c r="O437" s="56"/>
      <c r="P437" s="51"/>
      <c r="Q437" s="51"/>
      <c r="R437" s="50" t="e">
        <f t="shared" si="6"/>
        <v>#VALUE!</v>
      </c>
    </row>
    <row r="438" spans="1:18" s="36" customFormat="1" ht="18" customHeight="1">
      <c r="A438" s="51"/>
      <c r="B438" s="51"/>
      <c r="C438" s="51"/>
      <c r="D438" s="51"/>
      <c r="E438" s="51"/>
      <c r="F438" s="77"/>
      <c r="G438" s="51"/>
      <c r="H438" s="51"/>
      <c r="I438" s="51"/>
      <c r="J438" s="52" t="str">
        <f>IF(ISNA(VLOOKUP(K438,Products!$A$3:$B$14,2)),"",VLOOKUP(K438,Products!$A$3:$B$14,2))</f>
        <v/>
      </c>
      <c r="K438" s="53"/>
      <c r="L438" s="57"/>
      <c r="M438" s="55" t="str">
        <f>IF(ISNUMBER(L438),VLOOKUP(K438,Products!$A$3:$C$14,3)*L438,"")</f>
        <v/>
      </c>
      <c r="N438" s="51" t="e">
        <f>VLOOKUP([1]Order!I445,[1]!tblCountries[#Data],3,FALSE)</f>
        <v>#REF!</v>
      </c>
      <c r="O438" s="56"/>
      <c r="P438" s="51"/>
      <c r="Q438" s="51"/>
      <c r="R438" s="50" t="e">
        <f t="shared" si="6"/>
        <v>#VALUE!</v>
      </c>
    </row>
    <row r="439" spans="1:18" s="36" customFormat="1" ht="18" customHeight="1">
      <c r="A439" s="51"/>
      <c r="B439" s="51"/>
      <c r="C439" s="51"/>
      <c r="D439" s="51"/>
      <c r="E439" s="51"/>
      <c r="F439" s="77"/>
      <c r="G439" s="51"/>
      <c r="H439" s="51"/>
      <c r="I439" s="51"/>
      <c r="J439" s="52" t="str">
        <f>IF(ISNA(VLOOKUP(K439,Products!$A$3:$B$14,2)),"",VLOOKUP(K439,Products!$A$3:$B$14,2))</f>
        <v/>
      </c>
      <c r="K439" s="53"/>
      <c r="L439" s="57"/>
      <c r="M439" s="55" t="str">
        <f>IF(ISNUMBER(L439),VLOOKUP(K439,Products!$A$3:$C$14,3)*L439,"")</f>
        <v/>
      </c>
      <c r="N439" s="51" t="e">
        <f>VLOOKUP([1]Order!I446,[1]!tblCountries[#Data],3,FALSE)</f>
        <v>#REF!</v>
      </c>
      <c r="O439" s="56"/>
      <c r="P439" s="51"/>
      <c r="Q439" s="51"/>
      <c r="R439" s="50" t="e">
        <f t="shared" si="6"/>
        <v>#VALUE!</v>
      </c>
    </row>
    <row r="440" spans="1:18" s="36" customFormat="1" ht="18" customHeight="1">
      <c r="A440" s="51"/>
      <c r="B440" s="51"/>
      <c r="C440" s="51"/>
      <c r="D440" s="51"/>
      <c r="E440" s="51"/>
      <c r="F440" s="77"/>
      <c r="G440" s="51"/>
      <c r="H440" s="51"/>
      <c r="I440" s="51"/>
      <c r="J440" s="52" t="str">
        <f>IF(ISNA(VLOOKUP(K440,Products!$A$3:$B$14,2)),"",VLOOKUP(K440,Products!$A$3:$B$14,2))</f>
        <v/>
      </c>
      <c r="K440" s="53"/>
      <c r="L440" s="57"/>
      <c r="M440" s="55" t="str">
        <f>IF(ISNUMBER(L440),VLOOKUP(K440,Products!$A$3:$C$14,3)*L440,"")</f>
        <v/>
      </c>
      <c r="N440" s="51" t="e">
        <f>VLOOKUP([1]Order!I447,[1]!tblCountries[#Data],3,FALSE)</f>
        <v>#REF!</v>
      </c>
      <c r="O440" s="56"/>
      <c r="P440" s="51"/>
      <c r="Q440" s="51"/>
      <c r="R440" s="50" t="e">
        <f t="shared" si="6"/>
        <v>#VALUE!</v>
      </c>
    </row>
    <row r="441" spans="1:18" s="36" customFormat="1" ht="18" customHeight="1">
      <c r="A441" s="51"/>
      <c r="B441" s="51"/>
      <c r="C441" s="51"/>
      <c r="D441" s="51"/>
      <c r="E441" s="51"/>
      <c r="F441" s="77"/>
      <c r="G441" s="51"/>
      <c r="H441" s="51"/>
      <c r="I441" s="51"/>
      <c r="J441" s="52" t="str">
        <f>IF(ISNA(VLOOKUP(K441,Products!$A$3:$B$14,2)),"",VLOOKUP(K441,Products!$A$3:$B$14,2))</f>
        <v/>
      </c>
      <c r="K441" s="53"/>
      <c r="L441" s="57"/>
      <c r="M441" s="55" t="str">
        <f>IF(ISNUMBER(L441),VLOOKUP(K441,Products!$A$3:$C$14,3)*L441,"")</f>
        <v/>
      </c>
      <c r="N441" s="51" t="e">
        <f>VLOOKUP([1]Order!I448,[1]!tblCountries[#Data],3,FALSE)</f>
        <v>#REF!</v>
      </c>
      <c r="O441" s="56"/>
      <c r="P441" s="51"/>
      <c r="Q441" s="51"/>
      <c r="R441" s="50" t="e">
        <f t="shared" si="6"/>
        <v>#VALUE!</v>
      </c>
    </row>
    <row r="442" spans="1:18" s="36" customFormat="1" ht="18" customHeight="1">
      <c r="A442" s="51"/>
      <c r="B442" s="51"/>
      <c r="C442" s="51"/>
      <c r="D442" s="51"/>
      <c r="E442" s="51"/>
      <c r="F442" s="77"/>
      <c r="G442" s="51"/>
      <c r="H442" s="51"/>
      <c r="I442" s="51"/>
      <c r="J442" s="52" t="str">
        <f>IF(ISNA(VLOOKUP(K442,Products!$A$3:$B$14,2)),"",VLOOKUP(K442,Products!$A$3:$B$14,2))</f>
        <v/>
      </c>
      <c r="K442" s="53"/>
      <c r="L442" s="57"/>
      <c r="M442" s="55" t="str">
        <f>IF(ISNUMBER(L442),VLOOKUP(K442,Products!$A$3:$C$14,3)*L442,"")</f>
        <v/>
      </c>
      <c r="N442" s="51" t="e">
        <f>VLOOKUP([1]Order!I449,[1]!tblCountries[#Data],3,FALSE)</f>
        <v>#REF!</v>
      </c>
      <c r="O442" s="56"/>
      <c r="P442" s="51"/>
      <c r="Q442" s="51"/>
      <c r="R442" s="50" t="e">
        <f t="shared" si="6"/>
        <v>#VALUE!</v>
      </c>
    </row>
    <row r="443" spans="1:18" s="36" customFormat="1" ht="18" customHeight="1">
      <c r="A443" s="51"/>
      <c r="B443" s="51"/>
      <c r="C443" s="51"/>
      <c r="D443" s="51"/>
      <c r="E443" s="51"/>
      <c r="F443" s="77"/>
      <c r="G443" s="51"/>
      <c r="H443" s="51"/>
      <c r="I443" s="51"/>
      <c r="J443" s="52" t="str">
        <f>IF(ISNA(VLOOKUP(K443,Products!$A$3:$B$14,2)),"",VLOOKUP(K443,Products!$A$3:$B$14,2))</f>
        <v/>
      </c>
      <c r="K443" s="53"/>
      <c r="L443" s="57"/>
      <c r="M443" s="55" t="str">
        <f>IF(ISNUMBER(L443),VLOOKUP(K443,Products!$A$3:$C$14,3)*L443,"")</f>
        <v/>
      </c>
      <c r="N443" s="51" t="e">
        <f>VLOOKUP([1]Order!I450,[1]!tblCountries[#Data],3,FALSE)</f>
        <v>#REF!</v>
      </c>
      <c r="O443" s="56"/>
      <c r="P443" s="51"/>
      <c r="Q443" s="51"/>
      <c r="R443" s="50" t="e">
        <f t="shared" si="6"/>
        <v>#VALUE!</v>
      </c>
    </row>
    <row r="444" spans="1:18" s="36" customFormat="1" ht="18" customHeight="1">
      <c r="A444" s="51"/>
      <c r="B444" s="51"/>
      <c r="C444" s="51"/>
      <c r="D444" s="51"/>
      <c r="E444" s="51"/>
      <c r="F444" s="77"/>
      <c r="G444" s="51"/>
      <c r="H444" s="51"/>
      <c r="I444" s="51"/>
      <c r="J444" s="52" t="str">
        <f>IF(ISNA(VLOOKUP(K444,Products!$A$3:$B$14,2)),"",VLOOKUP(K444,Products!$A$3:$B$14,2))</f>
        <v/>
      </c>
      <c r="K444" s="53"/>
      <c r="L444" s="57"/>
      <c r="M444" s="55" t="str">
        <f>IF(ISNUMBER(L444),VLOOKUP(K444,Products!$A$3:$C$14,3)*L444,"")</f>
        <v/>
      </c>
      <c r="N444" s="51" t="e">
        <f>VLOOKUP([1]Order!I451,[1]!tblCountries[#Data],3,FALSE)</f>
        <v>#REF!</v>
      </c>
      <c r="O444" s="56"/>
      <c r="P444" s="51"/>
      <c r="Q444" s="51"/>
      <c r="R444" s="50" t="e">
        <f t="shared" si="6"/>
        <v>#VALUE!</v>
      </c>
    </row>
    <row r="445" spans="1:18" s="36" customFormat="1" ht="18" customHeight="1">
      <c r="A445" s="51"/>
      <c r="B445" s="51"/>
      <c r="C445" s="51"/>
      <c r="D445" s="51"/>
      <c r="E445" s="51"/>
      <c r="F445" s="77"/>
      <c r="G445" s="51"/>
      <c r="H445" s="51"/>
      <c r="I445" s="51"/>
      <c r="J445" s="52" t="str">
        <f>IF(ISNA(VLOOKUP(K445,Products!$A$3:$B$14,2)),"",VLOOKUP(K445,Products!$A$3:$B$14,2))</f>
        <v/>
      </c>
      <c r="K445" s="53"/>
      <c r="L445" s="57"/>
      <c r="M445" s="55" t="str">
        <f>IF(ISNUMBER(L445),VLOOKUP(K445,Products!$A$3:$C$14,3)*L445,"")</f>
        <v/>
      </c>
      <c r="N445" s="51" t="e">
        <f>VLOOKUP([1]Order!I452,[1]!tblCountries[#Data],3,FALSE)</f>
        <v>#REF!</v>
      </c>
      <c r="O445" s="56"/>
      <c r="P445" s="51"/>
      <c r="Q445" s="51"/>
      <c r="R445" s="50" t="e">
        <f t="shared" si="6"/>
        <v>#VALUE!</v>
      </c>
    </row>
    <row r="446" spans="1:18" s="36" customFormat="1" ht="18" customHeight="1">
      <c r="A446" s="51"/>
      <c r="B446" s="51"/>
      <c r="C446" s="51"/>
      <c r="D446" s="51"/>
      <c r="E446" s="51"/>
      <c r="F446" s="77"/>
      <c r="G446" s="51"/>
      <c r="H446" s="51"/>
      <c r="I446" s="51"/>
      <c r="J446" s="52" t="str">
        <f>IF(ISNA(VLOOKUP(K446,Products!$A$3:$B$14,2)),"",VLOOKUP(K446,Products!$A$3:$B$14,2))</f>
        <v/>
      </c>
      <c r="K446" s="53"/>
      <c r="L446" s="57"/>
      <c r="M446" s="55" t="str">
        <f>IF(ISNUMBER(L446),VLOOKUP(K446,Products!$A$3:$C$14,3)*L446,"")</f>
        <v/>
      </c>
      <c r="N446" s="51" t="e">
        <f>VLOOKUP([1]Order!I453,[1]!tblCountries[#Data],3,FALSE)</f>
        <v>#REF!</v>
      </c>
      <c r="O446" s="56"/>
      <c r="P446" s="51"/>
      <c r="Q446" s="51"/>
      <c r="R446" s="50" t="e">
        <f t="shared" si="6"/>
        <v>#VALUE!</v>
      </c>
    </row>
    <row r="447" spans="1:18" s="36" customFormat="1" ht="18" customHeight="1">
      <c r="A447" s="51"/>
      <c r="B447" s="51"/>
      <c r="C447" s="51"/>
      <c r="D447" s="51"/>
      <c r="E447" s="51"/>
      <c r="F447" s="77"/>
      <c r="G447" s="51"/>
      <c r="H447" s="51"/>
      <c r="I447" s="51"/>
      <c r="J447" s="52" t="str">
        <f>IF(ISNA(VLOOKUP(K447,Products!$A$3:$B$14,2)),"",VLOOKUP(K447,Products!$A$3:$B$14,2))</f>
        <v/>
      </c>
      <c r="K447" s="53"/>
      <c r="L447" s="57"/>
      <c r="M447" s="55" t="str">
        <f>IF(ISNUMBER(L447),VLOOKUP(K447,Products!$A$3:$C$14,3)*L447,"")</f>
        <v/>
      </c>
      <c r="N447" s="51" t="e">
        <f>VLOOKUP([1]Order!I454,[1]!tblCountries[#Data],3,FALSE)</f>
        <v>#REF!</v>
      </c>
      <c r="O447" s="56"/>
      <c r="P447" s="51"/>
      <c r="Q447" s="51"/>
      <c r="R447" s="50" t="e">
        <f t="shared" si="6"/>
        <v>#VALUE!</v>
      </c>
    </row>
    <row r="448" spans="1:18" s="36" customFormat="1" ht="18" customHeight="1">
      <c r="A448" s="51"/>
      <c r="B448" s="51"/>
      <c r="C448" s="51"/>
      <c r="D448" s="51"/>
      <c r="E448" s="51"/>
      <c r="F448" s="77"/>
      <c r="G448" s="51"/>
      <c r="H448" s="51"/>
      <c r="I448" s="51"/>
      <c r="J448" s="52" t="str">
        <f>IF(ISNA(VLOOKUP(K448,Products!$A$3:$B$14,2)),"",VLOOKUP(K448,Products!$A$3:$B$14,2))</f>
        <v/>
      </c>
      <c r="K448" s="53"/>
      <c r="L448" s="57"/>
      <c r="M448" s="55" t="str">
        <f>IF(ISNUMBER(L448),VLOOKUP(K448,Products!$A$3:$C$14,3)*L448,"")</f>
        <v/>
      </c>
      <c r="N448" s="51" t="e">
        <f>VLOOKUP([1]Order!I455,[1]!tblCountries[#Data],3,FALSE)</f>
        <v>#REF!</v>
      </c>
      <c r="O448" s="56"/>
      <c r="P448" s="51"/>
      <c r="Q448" s="51"/>
      <c r="R448" s="50" t="e">
        <f t="shared" si="6"/>
        <v>#VALUE!</v>
      </c>
    </row>
    <row r="449" spans="1:18" s="36" customFormat="1" ht="18" customHeight="1">
      <c r="A449" s="51"/>
      <c r="B449" s="51"/>
      <c r="C449" s="51"/>
      <c r="D449" s="51"/>
      <c r="E449" s="51"/>
      <c r="F449" s="77"/>
      <c r="G449" s="51"/>
      <c r="H449" s="51"/>
      <c r="I449" s="51"/>
      <c r="J449" s="52" t="str">
        <f>IF(ISNA(VLOOKUP(K449,Products!$A$3:$B$14,2)),"",VLOOKUP(K449,Products!$A$3:$B$14,2))</f>
        <v/>
      </c>
      <c r="K449" s="53"/>
      <c r="L449" s="57"/>
      <c r="M449" s="55" t="str">
        <f>IF(ISNUMBER(L449),VLOOKUP(K449,Products!$A$3:$C$14,3)*L449,"")</f>
        <v/>
      </c>
      <c r="N449" s="51" t="e">
        <f>VLOOKUP([1]Order!I456,[1]!tblCountries[#Data],3,FALSE)</f>
        <v>#REF!</v>
      </c>
      <c r="O449" s="56"/>
      <c r="P449" s="51"/>
      <c r="Q449" s="51"/>
      <c r="R449" s="50" t="e">
        <f t="shared" si="6"/>
        <v>#VALUE!</v>
      </c>
    </row>
    <row r="450" spans="1:18" s="36" customFormat="1" ht="18" customHeight="1">
      <c r="A450" s="51"/>
      <c r="B450" s="51"/>
      <c r="C450" s="51"/>
      <c r="D450" s="51"/>
      <c r="E450" s="51"/>
      <c r="F450" s="77"/>
      <c r="G450" s="51"/>
      <c r="H450" s="51"/>
      <c r="I450" s="51"/>
      <c r="J450" s="52" t="str">
        <f>IF(ISNA(VLOOKUP(K450,Products!$A$3:$B$14,2)),"",VLOOKUP(K450,Products!$A$3:$B$14,2))</f>
        <v/>
      </c>
      <c r="K450" s="53"/>
      <c r="L450" s="57"/>
      <c r="M450" s="55" t="str">
        <f>IF(ISNUMBER(L450),VLOOKUP(K450,Products!$A$3:$C$14,3)*L450,"")</f>
        <v/>
      </c>
      <c r="N450" s="51" t="e">
        <f>VLOOKUP([1]Order!I457,[1]!tblCountries[#Data],3,FALSE)</f>
        <v>#REF!</v>
      </c>
      <c r="O450" s="56"/>
      <c r="P450" s="51"/>
      <c r="Q450" s="51"/>
      <c r="R450" s="50" t="e">
        <f t="shared" si="6"/>
        <v>#VALUE!</v>
      </c>
    </row>
    <row r="451" spans="1:18" s="36" customFormat="1" ht="18" customHeight="1">
      <c r="A451" s="51"/>
      <c r="B451" s="51"/>
      <c r="C451" s="51"/>
      <c r="D451" s="51"/>
      <c r="E451" s="51"/>
      <c r="F451" s="77"/>
      <c r="G451" s="51"/>
      <c r="H451" s="51"/>
      <c r="I451" s="51"/>
      <c r="J451" s="52" t="str">
        <f>IF(ISNA(VLOOKUP(K451,Products!$A$3:$B$14,2)),"",VLOOKUP(K451,Products!$A$3:$B$14,2))</f>
        <v/>
      </c>
      <c r="K451" s="53"/>
      <c r="L451" s="57"/>
      <c r="M451" s="55" t="str">
        <f>IF(ISNUMBER(L451),VLOOKUP(K451,Products!$A$3:$C$14,3)*L451,"")</f>
        <v/>
      </c>
      <c r="N451" s="51" t="e">
        <f>VLOOKUP([1]Order!I458,[1]!tblCountries[#Data],3,FALSE)</f>
        <v>#REF!</v>
      </c>
      <c r="O451" s="56"/>
      <c r="P451" s="51"/>
      <c r="Q451" s="51"/>
      <c r="R451" s="50" t="e">
        <f t="shared" si="6"/>
        <v>#VALUE!</v>
      </c>
    </row>
    <row r="452" spans="1:18" s="36" customFormat="1" ht="18" customHeight="1">
      <c r="A452" s="51"/>
      <c r="B452" s="51"/>
      <c r="C452" s="51"/>
      <c r="D452" s="51"/>
      <c r="E452" s="51"/>
      <c r="F452" s="77"/>
      <c r="G452" s="51"/>
      <c r="H452" s="51"/>
      <c r="I452" s="51"/>
      <c r="J452" s="52" t="str">
        <f>IF(ISNA(VLOOKUP(K452,Products!$A$3:$B$14,2)),"",VLOOKUP(K452,Products!$A$3:$B$14,2))</f>
        <v/>
      </c>
      <c r="K452" s="53"/>
      <c r="L452" s="57"/>
      <c r="M452" s="55" t="str">
        <f>IF(ISNUMBER(L452),VLOOKUP(K452,Products!$A$3:$C$14,3)*L452,"")</f>
        <v/>
      </c>
      <c r="N452" s="51" t="e">
        <f>VLOOKUP([1]Order!I459,[1]!tblCountries[#Data],3,FALSE)</f>
        <v>#REF!</v>
      </c>
      <c r="O452" s="56"/>
      <c r="P452" s="51"/>
      <c r="Q452" s="51"/>
      <c r="R452" s="50" t="e">
        <f t="shared" si="6"/>
        <v>#VALUE!</v>
      </c>
    </row>
    <row r="453" spans="1:18" s="36" customFormat="1" ht="18" customHeight="1">
      <c r="A453" s="51"/>
      <c r="B453" s="51"/>
      <c r="C453" s="51"/>
      <c r="D453" s="51"/>
      <c r="E453" s="51"/>
      <c r="F453" s="77"/>
      <c r="G453" s="51"/>
      <c r="H453" s="51"/>
      <c r="I453" s="51"/>
      <c r="J453" s="52" t="str">
        <f>IF(ISNA(VLOOKUP(K453,Products!$A$3:$B$14,2)),"",VLOOKUP(K453,Products!$A$3:$B$14,2))</f>
        <v/>
      </c>
      <c r="K453" s="53"/>
      <c r="L453" s="57"/>
      <c r="M453" s="55" t="str">
        <f>IF(ISNUMBER(L453),VLOOKUP(K453,Products!$A$3:$C$14,3)*L453,"")</f>
        <v/>
      </c>
      <c r="N453" s="51" t="e">
        <f>VLOOKUP([1]Order!I460,[1]!tblCountries[#Data],3,FALSE)</f>
        <v>#REF!</v>
      </c>
      <c r="O453" s="56"/>
      <c r="P453" s="51"/>
      <c r="Q453" s="51"/>
      <c r="R453" s="50" t="e">
        <f t="shared" si="6"/>
        <v>#VALUE!</v>
      </c>
    </row>
    <row r="454" spans="1:18" s="36" customFormat="1" ht="18" customHeight="1">
      <c r="A454" s="51"/>
      <c r="B454" s="51"/>
      <c r="C454" s="51"/>
      <c r="D454" s="51"/>
      <c r="E454" s="51"/>
      <c r="F454" s="77"/>
      <c r="G454" s="51"/>
      <c r="H454" s="51"/>
      <c r="I454" s="51"/>
      <c r="J454" s="52" t="str">
        <f>IF(ISNA(VLOOKUP(K454,Products!$A$3:$B$14,2)),"",VLOOKUP(K454,Products!$A$3:$B$14,2))</f>
        <v/>
      </c>
      <c r="K454" s="53"/>
      <c r="L454" s="57"/>
      <c r="M454" s="55" t="str">
        <f>IF(ISNUMBER(L454),VLOOKUP(K454,Products!$A$3:$C$14,3)*L454,"")</f>
        <v/>
      </c>
      <c r="N454" s="51" t="e">
        <f>VLOOKUP([1]Order!I461,[1]!tblCountries[#Data],3,FALSE)</f>
        <v>#REF!</v>
      </c>
      <c r="O454" s="56"/>
      <c r="P454" s="51"/>
      <c r="Q454" s="51"/>
      <c r="R454" s="50" t="e">
        <f t="shared" si="6"/>
        <v>#VALUE!</v>
      </c>
    </row>
    <row r="455" spans="1:18" s="36" customFormat="1" ht="18" customHeight="1">
      <c r="A455" s="51"/>
      <c r="B455" s="51"/>
      <c r="C455" s="51"/>
      <c r="D455" s="51"/>
      <c r="E455" s="51"/>
      <c r="F455" s="77"/>
      <c r="G455" s="51"/>
      <c r="H455" s="51"/>
      <c r="I455" s="51"/>
      <c r="J455" s="52" t="str">
        <f>IF(ISNA(VLOOKUP(K455,Products!$A$3:$B$14,2)),"",VLOOKUP(K455,Products!$A$3:$B$14,2))</f>
        <v/>
      </c>
      <c r="K455" s="53"/>
      <c r="L455" s="57"/>
      <c r="M455" s="55" t="str">
        <f>IF(ISNUMBER(L455),VLOOKUP(K455,Products!$A$3:$C$14,3)*L455,"")</f>
        <v/>
      </c>
      <c r="N455" s="51" t="e">
        <f>VLOOKUP([1]Order!I462,[1]!tblCountries[#Data],3,FALSE)</f>
        <v>#REF!</v>
      </c>
      <c r="O455" s="56"/>
      <c r="P455" s="51"/>
      <c r="Q455" s="51"/>
      <c r="R455" s="50" t="e">
        <f t="shared" si="6"/>
        <v>#VALUE!</v>
      </c>
    </row>
    <row r="456" spans="1:18" s="36" customFormat="1" ht="18" customHeight="1">
      <c r="A456" s="51"/>
      <c r="B456" s="51"/>
      <c r="C456" s="51"/>
      <c r="D456" s="51"/>
      <c r="E456" s="51"/>
      <c r="F456" s="77"/>
      <c r="G456" s="51"/>
      <c r="H456" s="51"/>
      <c r="I456" s="51"/>
      <c r="J456" s="52" t="str">
        <f>IF(ISNA(VLOOKUP(K456,Products!$A$3:$B$14,2)),"",VLOOKUP(K456,Products!$A$3:$B$14,2))</f>
        <v/>
      </c>
      <c r="K456" s="53"/>
      <c r="L456" s="57"/>
      <c r="M456" s="55" t="str">
        <f>IF(ISNUMBER(L456),VLOOKUP(K456,Products!$A$3:$C$14,3)*L456,"")</f>
        <v/>
      </c>
      <c r="N456" s="51" t="e">
        <f>VLOOKUP([1]Order!I463,[1]!tblCountries[#Data],3,FALSE)</f>
        <v>#REF!</v>
      </c>
      <c r="O456" s="56"/>
      <c r="P456" s="51"/>
      <c r="Q456" s="51"/>
      <c r="R456" s="50" t="e">
        <f t="shared" si="6"/>
        <v>#VALUE!</v>
      </c>
    </row>
    <row r="457" spans="1:18" s="36" customFormat="1" ht="18" customHeight="1">
      <c r="A457" s="51"/>
      <c r="B457" s="51"/>
      <c r="C457" s="51"/>
      <c r="D457" s="51"/>
      <c r="E457" s="51"/>
      <c r="F457" s="77"/>
      <c r="G457" s="51"/>
      <c r="H457" s="51"/>
      <c r="I457" s="51"/>
      <c r="J457" s="52" t="str">
        <f>IF(ISNA(VLOOKUP(K457,Products!$A$3:$B$14,2)),"",VLOOKUP(K457,Products!$A$3:$B$14,2))</f>
        <v/>
      </c>
      <c r="K457" s="53"/>
      <c r="L457" s="57"/>
      <c r="M457" s="55" t="str">
        <f>IF(ISNUMBER(L457),VLOOKUP(K457,Products!$A$3:$C$14,3)*L457,"")</f>
        <v/>
      </c>
      <c r="N457" s="51" t="e">
        <f>VLOOKUP([1]Order!I464,[1]!tblCountries[#Data],3,FALSE)</f>
        <v>#REF!</v>
      </c>
      <c r="O457" s="56"/>
      <c r="P457" s="51"/>
      <c r="Q457" s="51"/>
      <c r="R457" s="50" t="e">
        <f t="shared" si="6"/>
        <v>#VALUE!</v>
      </c>
    </row>
    <row r="458" spans="1:18" s="36" customFormat="1" ht="18" customHeight="1">
      <c r="A458" s="51"/>
      <c r="B458" s="51"/>
      <c r="C458" s="51"/>
      <c r="D458" s="51"/>
      <c r="E458" s="51"/>
      <c r="F458" s="77"/>
      <c r="G458" s="51"/>
      <c r="H458" s="51"/>
      <c r="I458" s="51"/>
      <c r="J458" s="52" t="str">
        <f>IF(ISNA(VLOOKUP(K458,Products!$A$3:$B$14,2)),"",VLOOKUP(K458,Products!$A$3:$B$14,2))</f>
        <v/>
      </c>
      <c r="K458" s="53"/>
      <c r="L458" s="57"/>
      <c r="M458" s="55" t="str">
        <f>IF(ISNUMBER(L458),VLOOKUP(K458,Products!$A$3:$C$14,3)*L458,"")</f>
        <v/>
      </c>
      <c r="N458" s="51" t="e">
        <f>VLOOKUP([1]Order!I465,[1]!tblCountries[#Data],3,FALSE)</f>
        <v>#REF!</v>
      </c>
      <c r="O458" s="56"/>
      <c r="P458" s="51"/>
      <c r="Q458" s="51"/>
      <c r="R458" s="50" t="e">
        <f t="shared" si="6"/>
        <v>#VALUE!</v>
      </c>
    </row>
    <row r="459" spans="1:18" s="36" customFormat="1" ht="18" customHeight="1">
      <c r="A459" s="51"/>
      <c r="B459" s="51"/>
      <c r="C459" s="51"/>
      <c r="D459" s="51"/>
      <c r="E459" s="51"/>
      <c r="F459" s="77"/>
      <c r="G459" s="51"/>
      <c r="H459" s="51"/>
      <c r="I459" s="51"/>
      <c r="J459" s="52" t="str">
        <f>IF(ISNA(VLOOKUP(K459,Products!$A$3:$B$14,2)),"",VLOOKUP(K459,Products!$A$3:$B$14,2))</f>
        <v/>
      </c>
      <c r="K459" s="53"/>
      <c r="L459" s="57"/>
      <c r="M459" s="55" t="str">
        <f>IF(ISNUMBER(L459),VLOOKUP(K459,Products!$A$3:$C$14,3)*L459,"")</f>
        <v/>
      </c>
      <c r="N459" s="51" t="e">
        <f>VLOOKUP([1]Order!I466,[1]!tblCountries[#Data],3,FALSE)</f>
        <v>#REF!</v>
      </c>
      <c r="O459" s="56"/>
      <c r="P459" s="51"/>
      <c r="Q459" s="51"/>
      <c r="R459" s="50" t="e">
        <f t="shared" si="6"/>
        <v>#VALUE!</v>
      </c>
    </row>
    <row r="460" spans="1:18" s="36" customFormat="1" ht="18" customHeight="1">
      <c r="A460" s="51"/>
      <c r="B460" s="51"/>
      <c r="C460" s="51"/>
      <c r="D460" s="51"/>
      <c r="E460" s="51"/>
      <c r="F460" s="77"/>
      <c r="G460" s="51"/>
      <c r="H460" s="51"/>
      <c r="I460" s="51"/>
      <c r="J460" s="52" t="str">
        <f>IF(ISNA(VLOOKUP(K460,Products!$A$3:$B$14,2)),"",VLOOKUP(K460,Products!$A$3:$B$14,2))</f>
        <v/>
      </c>
      <c r="K460" s="53"/>
      <c r="L460" s="57"/>
      <c r="M460" s="55" t="str">
        <f>IF(ISNUMBER(L460),VLOOKUP(K460,Products!$A$3:$C$14,3)*L460,"")</f>
        <v/>
      </c>
      <c r="N460" s="51" t="e">
        <f>VLOOKUP([1]Order!I467,[1]!tblCountries[#Data],3,FALSE)</f>
        <v>#REF!</v>
      </c>
      <c r="O460" s="56"/>
      <c r="P460" s="51"/>
      <c r="Q460" s="51"/>
      <c r="R460" s="50" t="e">
        <f t="shared" si="6"/>
        <v>#VALUE!</v>
      </c>
    </row>
    <row r="461" spans="1:18" s="36" customFormat="1" ht="18" customHeight="1">
      <c r="A461" s="51"/>
      <c r="B461" s="51"/>
      <c r="C461" s="51"/>
      <c r="D461" s="51"/>
      <c r="E461" s="51"/>
      <c r="F461" s="77"/>
      <c r="G461" s="51"/>
      <c r="H461" s="51"/>
      <c r="I461" s="51"/>
      <c r="J461" s="52" t="str">
        <f>IF(ISNA(VLOOKUP(K461,Products!$A$3:$B$14,2)),"",VLOOKUP(K461,Products!$A$3:$B$14,2))</f>
        <v/>
      </c>
      <c r="K461" s="53"/>
      <c r="L461" s="57"/>
      <c r="M461" s="55" t="str">
        <f>IF(ISNUMBER(L461),VLOOKUP(K461,Products!$A$3:$C$14,3)*L461,"")</f>
        <v/>
      </c>
      <c r="N461" s="51" t="e">
        <f>VLOOKUP([1]Order!I468,[1]!tblCountries[#Data],3,FALSE)</f>
        <v>#REF!</v>
      </c>
      <c r="O461" s="56"/>
      <c r="P461" s="51"/>
      <c r="Q461" s="51"/>
      <c r="R461" s="50" t="e">
        <f t="shared" si="6"/>
        <v>#VALUE!</v>
      </c>
    </row>
    <row r="462" spans="1:18" s="36" customFormat="1" ht="18" customHeight="1">
      <c r="A462" s="51"/>
      <c r="B462" s="51"/>
      <c r="C462" s="51"/>
      <c r="D462" s="51"/>
      <c r="E462" s="51"/>
      <c r="F462" s="77"/>
      <c r="G462" s="51"/>
      <c r="H462" s="51"/>
      <c r="I462" s="51"/>
      <c r="J462" s="52" t="str">
        <f>IF(ISNA(VLOOKUP(K462,Products!$A$3:$B$14,2)),"",VLOOKUP(K462,Products!$A$3:$B$14,2))</f>
        <v/>
      </c>
      <c r="K462" s="53"/>
      <c r="L462" s="57"/>
      <c r="M462" s="55" t="str">
        <f>IF(ISNUMBER(L462),VLOOKUP(K462,Products!$A$3:$C$14,3)*L462,"")</f>
        <v/>
      </c>
      <c r="N462" s="51" t="e">
        <f>VLOOKUP([1]Order!I469,[1]!tblCountries[#Data],3,FALSE)</f>
        <v>#REF!</v>
      </c>
      <c r="O462" s="56"/>
      <c r="P462" s="51"/>
      <c r="Q462" s="51"/>
      <c r="R462" s="50" t="e">
        <f t="shared" si="6"/>
        <v>#VALUE!</v>
      </c>
    </row>
    <row r="463" spans="1:18" s="36" customFormat="1" ht="18" customHeight="1">
      <c r="A463" s="51"/>
      <c r="B463" s="51"/>
      <c r="C463" s="51"/>
      <c r="D463" s="51"/>
      <c r="E463" s="51"/>
      <c r="F463" s="77"/>
      <c r="G463" s="51"/>
      <c r="H463" s="51"/>
      <c r="I463" s="51"/>
      <c r="J463" s="52" t="str">
        <f>IF(ISNA(VLOOKUP(K463,Products!$A$3:$B$14,2)),"",VLOOKUP(K463,Products!$A$3:$B$14,2))</f>
        <v/>
      </c>
      <c r="K463" s="53"/>
      <c r="L463" s="57"/>
      <c r="M463" s="55" t="str">
        <f>IF(ISNUMBER(L463),VLOOKUP(K463,Products!$A$3:$C$14,3)*L463,"")</f>
        <v/>
      </c>
      <c r="N463" s="51" t="e">
        <f>VLOOKUP([1]Order!I470,[1]!tblCountries[#Data],3,FALSE)</f>
        <v>#REF!</v>
      </c>
      <c r="O463" s="56"/>
      <c r="P463" s="51"/>
      <c r="Q463" s="51"/>
      <c r="R463" s="50" t="e">
        <f t="shared" si="6"/>
        <v>#VALUE!</v>
      </c>
    </row>
    <row r="464" spans="1:18" s="36" customFormat="1" ht="18" customHeight="1">
      <c r="A464" s="51"/>
      <c r="B464" s="51"/>
      <c r="C464" s="51"/>
      <c r="D464" s="51"/>
      <c r="E464" s="51"/>
      <c r="F464" s="77"/>
      <c r="G464" s="51"/>
      <c r="H464" s="51"/>
      <c r="I464" s="51"/>
      <c r="J464" s="52" t="str">
        <f>IF(ISNA(VLOOKUP(K464,Products!$A$3:$B$14,2)),"",VLOOKUP(K464,Products!$A$3:$B$14,2))</f>
        <v/>
      </c>
      <c r="K464" s="53"/>
      <c r="L464" s="57"/>
      <c r="M464" s="55" t="str">
        <f>IF(ISNUMBER(L464),VLOOKUP(K464,Products!$A$3:$C$14,3)*L464,"")</f>
        <v/>
      </c>
      <c r="N464" s="51" t="e">
        <f>VLOOKUP([1]Order!I471,[1]!tblCountries[#Data],3,FALSE)</f>
        <v>#REF!</v>
      </c>
      <c r="O464" s="56"/>
      <c r="P464" s="51"/>
      <c r="Q464" s="51"/>
      <c r="R464" s="50" t="e">
        <f t="shared" si="6"/>
        <v>#VALUE!</v>
      </c>
    </row>
    <row r="465" spans="1:18" s="36" customFormat="1" ht="18" customHeight="1">
      <c r="A465" s="51"/>
      <c r="B465" s="51"/>
      <c r="C465" s="51"/>
      <c r="D465" s="51"/>
      <c r="E465" s="51"/>
      <c r="F465" s="77"/>
      <c r="G465" s="51"/>
      <c r="H465" s="51"/>
      <c r="I465" s="51"/>
      <c r="J465" s="52" t="str">
        <f>IF(ISNA(VLOOKUP(K465,Products!$A$3:$B$14,2)),"",VLOOKUP(K465,Products!$A$3:$B$14,2))</f>
        <v/>
      </c>
      <c r="K465" s="53"/>
      <c r="L465" s="57"/>
      <c r="M465" s="55" t="str">
        <f>IF(ISNUMBER(L465),VLOOKUP(K465,Products!$A$3:$C$14,3)*L465,"")</f>
        <v/>
      </c>
      <c r="N465" s="51" t="e">
        <f>VLOOKUP([1]Order!I472,[1]!tblCountries[#Data],3,FALSE)</f>
        <v>#REF!</v>
      </c>
      <c r="O465" s="56"/>
      <c r="P465" s="51"/>
      <c r="Q465" s="51"/>
      <c r="R465" s="50" t="e">
        <f t="shared" si="6"/>
        <v>#VALUE!</v>
      </c>
    </row>
    <row r="466" spans="1:18" s="36" customFormat="1" ht="18" customHeight="1">
      <c r="A466" s="51"/>
      <c r="B466" s="51"/>
      <c r="C466" s="51"/>
      <c r="D466" s="51"/>
      <c r="E466" s="51"/>
      <c r="F466" s="77"/>
      <c r="G466" s="51"/>
      <c r="H466" s="51"/>
      <c r="I466" s="51"/>
      <c r="J466" s="52" t="str">
        <f>IF(ISNA(VLOOKUP(K466,Products!$A$3:$B$14,2)),"",VLOOKUP(K466,Products!$A$3:$B$14,2))</f>
        <v/>
      </c>
      <c r="K466" s="53"/>
      <c r="L466" s="57"/>
      <c r="M466" s="55" t="str">
        <f>IF(ISNUMBER(L466),VLOOKUP(K466,Products!$A$3:$C$14,3)*L466,"")</f>
        <v/>
      </c>
      <c r="N466" s="51" t="e">
        <f>VLOOKUP([1]Order!I473,[1]!tblCountries[#Data],3,FALSE)</f>
        <v>#REF!</v>
      </c>
      <c r="O466" s="56"/>
      <c r="P466" s="51"/>
      <c r="Q466" s="51"/>
      <c r="R466" s="50" t="e">
        <f t="shared" si="6"/>
        <v>#VALUE!</v>
      </c>
    </row>
    <row r="467" spans="1:18" s="36" customFormat="1" ht="18" customHeight="1">
      <c r="A467" s="51"/>
      <c r="B467" s="51"/>
      <c r="C467" s="51"/>
      <c r="D467" s="51"/>
      <c r="E467" s="51"/>
      <c r="F467" s="77"/>
      <c r="G467" s="51"/>
      <c r="H467" s="51"/>
      <c r="I467" s="51"/>
      <c r="J467" s="52" t="str">
        <f>IF(ISNA(VLOOKUP(K467,Products!$A$3:$B$14,2)),"",VLOOKUP(K467,Products!$A$3:$B$14,2))</f>
        <v/>
      </c>
      <c r="K467" s="53"/>
      <c r="L467" s="57"/>
      <c r="M467" s="55" t="str">
        <f>IF(ISNUMBER(L467),VLOOKUP(K467,Products!$A$3:$C$14,3)*L467,"")</f>
        <v/>
      </c>
      <c r="N467" s="51" t="e">
        <f>VLOOKUP([1]Order!I474,[1]!tblCountries[#Data],3,FALSE)</f>
        <v>#REF!</v>
      </c>
      <c r="O467" s="56"/>
      <c r="P467" s="51"/>
      <c r="Q467" s="51"/>
      <c r="R467" s="50" t="e">
        <f t="shared" si="6"/>
        <v>#VALUE!</v>
      </c>
    </row>
    <row r="468" spans="1:18" s="36" customFormat="1" ht="18" customHeight="1">
      <c r="A468" s="51"/>
      <c r="B468" s="51"/>
      <c r="C468" s="51"/>
      <c r="D468" s="51"/>
      <c r="E468" s="51"/>
      <c r="F468" s="77"/>
      <c r="G468" s="51"/>
      <c r="H468" s="51"/>
      <c r="I468" s="51"/>
      <c r="J468" s="52" t="str">
        <f>IF(ISNA(VLOOKUP(K468,Products!$A$3:$B$14,2)),"",VLOOKUP(K468,Products!$A$3:$B$14,2))</f>
        <v/>
      </c>
      <c r="K468" s="53"/>
      <c r="L468" s="57"/>
      <c r="M468" s="55" t="str">
        <f>IF(ISNUMBER(L468),VLOOKUP(K468,Products!$A$3:$C$14,3)*L468,"")</f>
        <v/>
      </c>
      <c r="N468" s="51" t="e">
        <f>VLOOKUP([1]Order!I475,[1]!tblCountries[#Data],3,FALSE)</f>
        <v>#REF!</v>
      </c>
      <c r="O468" s="56"/>
      <c r="P468" s="51"/>
      <c r="Q468" s="51"/>
      <c r="R468" s="50" t="e">
        <f t="shared" si="6"/>
        <v>#VALUE!</v>
      </c>
    </row>
    <row r="469" spans="1:18" s="36" customFormat="1" ht="18" customHeight="1">
      <c r="A469" s="51"/>
      <c r="B469" s="51"/>
      <c r="C469" s="51"/>
      <c r="D469" s="51"/>
      <c r="E469" s="51"/>
      <c r="F469" s="77"/>
      <c r="G469" s="51"/>
      <c r="H469" s="51"/>
      <c r="I469" s="51"/>
      <c r="J469" s="52" t="str">
        <f>IF(ISNA(VLOOKUP(K469,Products!$A$3:$B$14,2)),"",VLOOKUP(K469,Products!$A$3:$B$14,2))</f>
        <v/>
      </c>
      <c r="K469" s="53"/>
      <c r="L469" s="57"/>
      <c r="M469" s="55" t="str">
        <f>IF(ISNUMBER(L469),VLOOKUP(K469,Products!$A$3:$C$14,3)*L469,"")</f>
        <v/>
      </c>
      <c r="N469" s="51" t="e">
        <f>VLOOKUP([1]Order!I476,[1]!tblCountries[#Data],3,FALSE)</f>
        <v>#REF!</v>
      </c>
      <c r="O469" s="56"/>
      <c r="P469" s="51"/>
      <c r="Q469" s="51"/>
      <c r="R469" s="50" t="e">
        <f t="shared" si="6"/>
        <v>#VALUE!</v>
      </c>
    </row>
    <row r="470" spans="1:18" s="36" customFormat="1" ht="18" customHeight="1">
      <c r="A470" s="51"/>
      <c r="B470" s="51"/>
      <c r="C470" s="51"/>
      <c r="D470" s="51"/>
      <c r="E470" s="51"/>
      <c r="F470" s="77"/>
      <c r="G470" s="51"/>
      <c r="H470" s="51"/>
      <c r="I470" s="51"/>
      <c r="J470" s="52" t="str">
        <f>IF(ISNA(VLOOKUP(K470,Products!$A$3:$B$14,2)),"",VLOOKUP(K470,Products!$A$3:$B$14,2))</f>
        <v/>
      </c>
      <c r="K470" s="53"/>
      <c r="L470" s="57"/>
      <c r="M470" s="55" t="str">
        <f>IF(ISNUMBER(L470),VLOOKUP(K470,Products!$A$3:$C$14,3)*L470,"")</f>
        <v/>
      </c>
      <c r="N470" s="51" t="e">
        <f>VLOOKUP([1]Order!I477,[1]!tblCountries[#Data],3,FALSE)</f>
        <v>#REF!</v>
      </c>
      <c r="O470" s="56"/>
      <c r="P470" s="51"/>
      <c r="Q470" s="51"/>
      <c r="R470" s="50" t="e">
        <f t="shared" si="6"/>
        <v>#VALUE!</v>
      </c>
    </row>
    <row r="471" spans="1:18" s="36" customFormat="1" ht="18" customHeight="1">
      <c r="A471" s="51"/>
      <c r="B471" s="51"/>
      <c r="C471" s="51"/>
      <c r="D471" s="51"/>
      <c r="E471" s="51"/>
      <c r="F471" s="77"/>
      <c r="G471" s="51"/>
      <c r="H471" s="51"/>
      <c r="I471" s="51"/>
      <c r="J471" s="52" t="str">
        <f>IF(ISNA(VLOOKUP(K471,Products!$A$3:$B$14,2)),"",VLOOKUP(K471,Products!$A$3:$B$14,2))</f>
        <v/>
      </c>
      <c r="K471" s="53"/>
      <c r="L471" s="57"/>
      <c r="M471" s="55" t="str">
        <f>IF(ISNUMBER(L471),VLOOKUP(K471,Products!$A$3:$C$14,3)*L471,"")</f>
        <v/>
      </c>
      <c r="N471" s="51" t="e">
        <f>VLOOKUP([1]Order!I478,[1]!tblCountries[#Data],3,FALSE)</f>
        <v>#REF!</v>
      </c>
      <c r="O471" s="56"/>
      <c r="P471" s="51"/>
      <c r="Q471" s="51"/>
      <c r="R471" s="50" t="e">
        <f t="shared" ref="R471:R492" si="7">M472*L472</f>
        <v>#VALUE!</v>
      </c>
    </row>
    <row r="472" spans="1:18" s="36" customFormat="1" ht="18" customHeight="1">
      <c r="A472" s="51"/>
      <c r="B472" s="51"/>
      <c r="C472" s="51"/>
      <c r="D472" s="51"/>
      <c r="E472" s="51"/>
      <c r="F472" s="77"/>
      <c r="G472" s="51"/>
      <c r="H472" s="51"/>
      <c r="I472" s="51"/>
      <c r="J472" s="52" t="str">
        <f>IF(ISNA(VLOOKUP(K472,Products!$A$3:$B$14,2)),"",VLOOKUP(K472,Products!$A$3:$B$14,2))</f>
        <v/>
      </c>
      <c r="K472" s="53"/>
      <c r="L472" s="57"/>
      <c r="M472" s="55" t="str">
        <f>IF(ISNUMBER(L472),VLOOKUP(K472,Products!$A$3:$C$14,3)*L472,"")</f>
        <v/>
      </c>
      <c r="N472" s="51" t="e">
        <f>VLOOKUP([1]Order!I479,[1]!tblCountries[#Data],3,FALSE)</f>
        <v>#REF!</v>
      </c>
      <c r="O472" s="56"/>
      <c r="P472" s="51"/>
      <c r="Q472" s="51"/>
      <c r="R472" s="50" t="e">
        <f t="shared" si="7"/>
        <v>#VALUE!</v>
      </c>
    </row>
    <row r="473" spans="1:18" s="36" customFormat="1" ht="18" customHeight="1">
      <c r="A473" s="51"/>
      <c r="B473" s="51"/>
      <c r="C473" s="51"/>
      <c r="D473" s="51"/>
      <c r="E473" s="51"/>
      <c r="F473" s="77"/>
      <c r="G473" s="51"/>
      <c r="H473" s="51"/>
      <c r="I473" s="51"/>
      <c r="J473" s="52" t="str">
        <f>IF(ISNA(VLOOKUP(K473,Products!$A$3:$B$14,2)),"",VLOOKUP(K473,Products!$A$3:$B$14,2))</f>
        <v/>
      </c>
      <c r="K473" s="53"/>
      <c r="L473" s="57"/>
      <c r="M473" s="55" t="str">
        <f>IF(ISNUMBER(L473),VLOOKUP(K473,Products!$A$3:$C$14,3)*L473,"")</f>
        <v/>
      </c>
      <c r="N473" s="51" t="e">
        <f>VLOOKUP([1]Order!I480,[1]!tblCountries[#Data],3,FALSE)</f>
        <v>#REF!</v>
      </c>
      <c r="O473" s="56"/>
      <c r="P473" s="51"/>
      <c r="Q473" s="51"/>
      <c r="R473" s="50" t="e">
        <f t="shared" si="7"/>
        <v>#VALUE!</v>
      </c>
    </row>
    <row r="474" spans="1:18" s="36" customFormat="1" ht="18" customHeight="1">
      <c r="A474" s="51"/>
      <c r="B474" s="51"/>
      <c r="C474" s="51"/>
      <c r="D474" s="51"/>
      <c r="E474" s="51"/>
      <c r="F474" s="77"/>
      <c r="G474" s="51"/>
      <c r="H474" s="51"/>
      <c r="I474" s="51"/>
      <c r="J474" s="52" t="str">
        <f>IF(ISNA(VLOOKUP(K474,Products!$A$3:$B$14,2)),"",VLOOKUP(K474,Products!$A$3:$B$14,2))</f>
        <v/>
      </c>
      <c r="K474" s="53"/>
      <c r="L474" s="57"/>
      <c r="M474" s="55" t="str">
        <f>IF(ISNUMBER(L474),VLOOKUP(K474,Products!$A$3:$C$14,3)*L474,"")</f>
        <v/>
      </c>
      <c r="N474" s="51" t="e">
        <f>VLOOKUP([1]Order!I481,[1]!tblCountries[#Data],3,FALSE)</f>
        <v>#REF!</v>
      </c>
      <c r="O474" s="56"/>
      <c r="P474" s="51"/>
      <c r="Q474" s="51"/>
      <c r="R474" s="50" t="e">
        <f t="shared" si="7"/>
        <v>#VALUE!</v>
      </c>
    </row>
    <row r="475" spans="1:18" s="36" customFormat="1" ht="18" customHeight="1">
      <c r="A475" s="51"/>
      <c r="B475" s="51"/>
      <c r="C475" s="51"/>
      <c r="D475" s="51"/>
      <c r="E475" s="51"/>
      <c r="F475" s="77"/>
      <c r="G475" s="51"/>
      <c r="H475" s="51"/>
      <c r="I475" s="51"/>
      <c r="J475" s="52" t="str">
        <f>IF(ISNA(VLOOKUP(K475,Products!$A$3:$B$14,2)),"",VLOOKUP(K475,Products!$A$3:$B$14,2))</f>
        <v/>
      </c>
      <c r="K475" s="53"/>
      <c r="L475" s="57"/>
      <c r="M475" s="55" t="str">
        <f>IF(ISNUMBER(L475),VLOOKUP(K475,Products!$A$3:$C$14,3)*L475,"")</f>
        <v/>
      </c>
      <c r="N475" s="51" t="e">
        <f>VLOOKUP([1]Order!I482,[1]!tblCountries[#Data],3,FALSE)</f>
        <v>#REF!</v>
      </c>
      <c r="O475" s="56"/>
      <c r="P475" s="51"/>
      <c r="Q475" s="51"/>
      <c r="R475" s="50" t="e">
        <f t="shared" si="7"/>
        <v>#VALUE!</v>
      </c>
    </row>
    <row r="476" spans="1:18" s="36" customFormat="1" ht="18" customHeight="1">
      <c r="A476" s="51"/>
      <c r="B476" s="51"/>
      <c r="C476" s="51"/>
      <c r="D476" s="51"/>
      <c r="E476" s="51"/>
      <c r="F476" s="77"/>
      <c r="G476" s="51"/>
      <c r="H476" s="51"/>
      <c r="I476" s="51"/>
      <c r="J476" s="52" t="str">
        <f>IF(ISNA(VLOOKUP(K476,Products!$A$3:$B$14,2)),"",VLOOKUP(K476,Products!$A$3:$B$14,2))</f>
        <v/>
      </c>
      <c r="K476" s="53"/>
      <c r="L476" s="57"/>
      <c r="M476" s="55" t="str">
        <f>IF(ISNUMBER(L476),VLOOKUP(K476,Products!$A$3:$C$14,3)*L476,"")</f>
        <v/>
      </c>
      <c r="N476" s="51" t="e">
        <f>VLOOKUP([1]Order!I483,[1]!tblCountries[#Data],3,FALSE)</f>
        <v>#REF!</v>
      </c>
      <c r="O476" s="56"/>
      <c r="P476" s="51"/>
      <c r="Q476" s="51"/>
      <c r="R476" s="50" t="e">
        <f t="shared" si="7"/>
        <v>#VALUE!</v>
      </c>
    </row>
    <row r="477" spans="1:18" s="36" customFormat="1" ht="18" customHeight="1">
      <c r="A477" s="51"/>
      <c r="B477" s="51"/>
      <c r="C477" s="51"/>
      <c r="D477" s="51"/>
      <c r="E477" s="51"/>
      <c r="F477" s="77"/>
      <c r="G477" s="51"/>
      <c r="H477" s="51"/>
      <c r="I477" s="51"/>
      <c r="J477" s="52" t="str">
        <f>IF(ISNA(VLOOKUP(K477,Products!$A$3:$B$14,2)),"",VLOOKUP(K477,Products!$A$3:$B$14,2))</f>
        <v/>
      </c>
      <c r="K477" s="53"/>
      <c r="L477" s="57"/>
      <c r="M477" s="55" t="str">
        <f>IF(ISNUMBER(L477),VLOOKUP(K477,Products!$A$3:$C$14,3)*L477,"")</f>
        <v/>
      </c>
      <c r="N477" s="51" t="e">
        <f>VLOOKUP([1]Order!I484,[1]!tblCountries[#Data],3,FALSE)</f>
        <v>#REF!</v>
      </c>
      <c r="O477" s="56"/>
      <c r="P477" s="51"/>
      <c r="Q477" s="51"/>
      <c r="R477" s="50" t="e">
        <f t="shared" si="7"/>
        <v>#VALUE!</v>
      </c>
    </row>
    <row r="478" spans="1:18" s="36" customFormat="1" ht="18" customHeight="1">
      <c r="A478" s="51"/>
      <c r="B478" s="51"/>
      <c r="C478" s="51"/>
      <c r="D478" s="51"/>
      <c r="E478" s="51"/>
      <c r="F478" s="77"/>
      <c r="G478" s="51"/>
      <c r="H478" s="51"/>
      <c r="I478" s="51"/>
      <c r="J478" s="52" t="str">
        <f>IF(ISNA(VLOOKUP(K478,Products!$A$3:$B$14,2)),"",VLOOKUP(K478,Products!$A$3:$B$14,2))</f>
        <v/>
      </c>
      <c r="K478" s="53"/>
      <c r="L478" s="57"/>
      <c r="M478" s="55" t="str">
        <f>IF(ISNUMBER(L478),VLOOKUP(K478,Products!$A$3:$C$14,3)*L478,"")</f>
        <v/>
      </c>
      <c r="N478" s="51" t="e">
        <f>VLOOKUP([1]Order!I485,[1]!tblCountries[#Data],3,FALSE)</f>
        <v>#REF!</v>
      </c>
      <c r="O478" s="56"/>
      <c r="P478" s="51"/>
      <c r="Q478" s="51"/>
      <c r="R478" s="50" t="e">
        <f t="shared" si="7"/>
        <v>#VALUE!</v>
      </c>
    </row>
    <row r="479" spans="1:18" s="36" customFormat="1" ht="18" customHeight="1">
      <c r="A479" s="51"/>
      <c r="B479" s="51"/>
      <c r="C479" s="51"/>
      <c r="D479" s="51"/>
      <c r="E479" s="51"/>
      <c r="F479" s="77"/>
      <c r="G479" s="51"/>
      <c r="H479" s="51"/>
      <c r="I479" s="51"/>
      <c r="J479" s="52" t="str">
        <f>IF(ISNA(VLOOKUP(K479,Products!$A$3:$B$14,2)),"",VLOOKUP(K479,Products!$A$3:$B$14,2))</f>
        <v/>
      </c>
      <c r="K479" s="53"/>
      <c r="L479" s="57"/>
      <c r="M479" s="55" t="str">
        <f>IF(ISNUMBER(L479),VLOOKUP(K479,Products!$A$3:$C$14,3)*L479,"")</f>
        <v/>
      </c>
      <c r="N479" s="51" t="e">
        <f>VLOOKUP([1]Order!I486,[1]!tblCountries[#Data],3,FALSE)</f>
        <v>#REF!</v>
      </c>
      <c r="O479" s="56"/>
      <c r="P479" s="51"/>
      <c r="Q479" s="51"/>
      <c r="R479" s="50" t="e">
        <f t="shared" si="7"/>
        <v>#VALUE!</v>
      </c>
    </row>
    <row r="480" spans="1:18" s="36" customFormat="1" ht="18" customHeight="1">
      <c r="A480" s="51"/>
      <c r="B480" s="51"/>
      <c r="C480" s="51"/>
      <c r="D480" s="51"/>
      <c r="E480" s="51"/>
      <c r="F480" s="77"/>
      <c r="G480" s="51"/>
      <c r="H480" s="51"/>
      <c r="I480" s="51"/>
      <c r="J480" s="52" t="str">
        <f>IF(ISNA(VLOOKUP(K480,Products!$A$3:$B$14,2)),"",VLOOKUP(K480,Products!$A$3:$B$14,2))</f>
        <v/>
      </c>
      <c r="K480" s="53"/>
      <c r="L480" s="57"/>
      <c r="M480" s="55" t="str">
        <f>IF(ISNUMBER(L480),VLOOKUP(K480,Products!$A$3:$C$14,3)*L480,"")</f>
        <v/>
      </c>
      <c r="N480" s="51" t="e">
        <f>VLOOKUP([1]Order!I487,[1]!tblCountries[#Data],3,FALSE)</f>
        <v>#REF!</v>
      </c>
      <c r="O480" s="56"/>
      <c r="P480" s="51"/>
      <c r="Q480" s="51"/>
      <c r="R480" s="50" t="e">
        <f t="shared" si="7"/>
        <v>#VALUE!</v>
      </c>
    </row>
    <row r="481" spans="1:18" s="36" customFormat="1" ht="18" customHeight="1">
      <c r="A481" s="51"/>
      <c r="B481" s="51"/>
      <c r="C481" s="51"/>
      <c r="D481" s="51"/>
      <c r="E481" s="51"/>
      <c r="F481" s="77"/>
      <c r="G481" s="51"/>
      <c r="H481" s="51"/>
      <c r="I481" s="51"/>
      <c r="J481" s="52" t="str">
        <f>IF(ISNA(VLOOKUP(K481,Products!$A$3:$B$14,2)),"",VLOOKUP(K481,Products!$A$3:$B$14,2))</f>
        <v/>
      </c>
      <c r="K481" s="53"/>
      <c r="L481" s="57"/>
      <c r="M481" s="55" t="str">
        <f>IF(ISNUMBER(L481),VLOOKUP(K481,Products!$A$3:$C$14,3)*L481,"")</f>
        <v/>
      </c>
      <c r="N481" s="51" t="e">
        <f>VLOOKUP([1]Order!I488,[1]!tblCountries[#Data],3,FALSE)</f>
        <v>#REF!</v>
      </c>
      <c r="O481" s="56"/>
      <c r="P481" s="51"/>
      <c r="Q481" s="51"/>
      <c r="R481" s="50" t="e">
        <f t="shared" si="7"/>
        <v>#VALUE!</v>
      </c>
    </row>
    <row r="482" spans="1:18" s="36" customFormat="1" ht="18" customHeight="1">
      <c r="A482" s="51"/>
      <c r="B482" s="51"/>
      <c r="C482" s="51"/>
      <c r="D482" s="51"/>
      <c r="E482" s="51"/>
      <c r="F482" s="77"/>
      <c r="G482" s="51"/>
      <c r="H482" s="51"/>
      <c r="I482" s="51"/>
      <c r="J482" s="52" t="str">
        <f>IF(ISNA(VLOOKUP(K482,Products!$A$3:$B$14,2)),"",VLOOKUP(K482,Products!$A$3:$B$14,2))</f>
        <v/>
      </c>
      <c r="K482" s="53"/>
      <c r="L482" s="57"/>
      <c r="M482" s="55" t="str">
        <f>IF(ISNUMBER(L482),VLOOKUP(K482,Products!$A$3:$C$14,3)*L482,"")</f>
        <v/>
      </c>
      <c r="N482" s="51" t="e">
        <f>VLOOKUP([1]Order!I489,[1]!tblCountries[#Data],3,FALSE)</f>
        <v>#REF!</v>
      </c>
      <c r="O482" s="56"/>
      <c r="P482" s="51"/>
      <c r="Q482" s="51"/>
      <c r="R482" s="50" t="e">
        <f t="shared" si="7"/>
        <v>#VALUE!</v>
      </c>
    </row>
    <row r="483" spans="1:18" s="36" customFormat="1" ht="18" customHeight="1">
      <c r="A483" s="51"/>
      <c r="B483" s="51"/>
      <c r="C483" s="51"/>
      <c r="D483" s="51"/>
      <c r="E483" s="51"/>
      <c r="F483" s="77"/>
      <c r="G483" s="51"/>
      <c r="H483" s="51"/>
      <c r="I483" s="51"/>
      <c r="J483" s="52" t="str">
        <f>IF(ISNA(VLOOKUP(K483,Products!$A$3:$B$14,2)),"",VLOOKUP(K483,Products!$A$3:$B$14,2))</f>
        <v/>
      </c>
      <c r="K483" s="53"/>
      <c r="L483" s="57"/>
      <c r="M483" s="55" t="str">
        <f>IF(ISNUMBER(L483),VLOOKUP(K483,Products!$A$3:$C$14,3)*L483,"")</f>
        <v/>
      </c>
      <c r="N483" s="51" t="e">
        <f>VLOOKUP([1]Order!I490,[1]!tblCountries[#Data],3,FALSE)</f>
        <v>#REF!</v>
      </c>
      <c r="O483" s="56"/>
      <c r="P483" s="51"/>
      <c r="Q483" s="51"/>
      <c r="R483" s="50" t="e">
        <f t="shared" si="7"/>
        <v>#VALUE!</v>
      </c>
    </row>
    <row r="484" spans="1:18" s="36" customFormat="1" ht="18" customHeight="1">
      <c r="A484" s="51"/>
      <c r="B484" s="51"/>
      <c r="C484" s="51"/>
      <c r="D484" s="51"/>
      <c r="E484" s="51"/>
      <c r="F484" s="77"/>
      <c r="G484" s="51"/>
      <c r="H484" s="51"/>
      <c r="I484" s="51"/>
      <c r="J484" s="52" t="str">
        <f>IF(ISNA(VLOOKUP(K484,Products!$A$3:$B$14,2)),"",VLOOKUP(K484,Products!$A$3:$B$14,2))</f>
        <v/>
      </c>
      <c r="K484" s="53"/>
      <c r="L484" s="57"/>
      <c r="M484" s="55" t="str">
        <f>IF(ISNUMBER(L484),VLOOKUP(K484,Products!$A$3:$C$14,3)*L484,"")</f>
        <v/>
      </c>
      <c r="N484" s="51" t="e">
        <f>VLOOKUP([1]Order!I491,[1]!tblCountries[#Data],3,FALSE)</f>
        <v>#REF!</v>
      </c>
      <c r="O484" s="56"/>
      <c r="P484" s="51"/>
      <c r="Q484" s="51"/>
      <c r="R484" s="50" t="e">
        <f t="shared" si="7"/>
        <v>#VALUE!</v>
      </c>
    </row>
    <row r="485" spans="1:18" s="36" customFormat="1" ht="18" customHeight="1">
      <c r="A485" s="51"/>
      <c r="B485" s="51"/>
      <c r="C485" s="51"/>
      <c r="D485" s="51"/>
      <c r="E485" s="51"/>
      <c r="F485" s="77"/>
      <c r="G485" s="51"/>
      <c r="H485" s="51"/>
      <c r="I485" s="51"/>
      <c r="J485" s="52" t="str">
        <f>IF(ISNA(VLOOKUP(K485,Products!$A$3:$B$14,2)),"",VLOOKUP(K485,Products!$A$3:$B$14,2))</f>
        <v/>
      </c>
      <c r="K485" s="53"/>
      <c r="L485" s="57"/>
      <c r="M485" s="55" t="str">
        <f>IF(ISNUMBER(L485),VLOOKUP(K485,Products!$A$3:$C$14,3)*L485,"")</f>
        <v/>
      </c>
      <c r="N485" s="51" t="e">
        <f>VLOOKUP([1]Order!I492,[1]!tblCountries[#Data],3,FALSE)</f>
        <v>#REF!</v>
      </c>
      <c r="O485" s="56"/>
      <c r="P485" s="51"/>
      <c r="Q485" s="51"/>
      <c r="R485" s="50" t="e">
        <f t="shared" si="7"/>
        <v>#VALUE!</v>
      </c>
    </row>
    <row r="486" spans="1:18" s="36" customFormat="1" ht="18" customHeight="1">
      <c r="A486" s="51"/>
      <c r="B486" s="51"/>
      <c r="C486" s="51"/>
      <c r="D486" s="51"/>
      <c r="E486" s="51"/>
      <c r="F486" s="77"/>
      <c r="G486" s="51"/>
      <c r="H486" s="51"/>
      <c r="I486" s="51"/>
      <c r="J486" s="52" t="str">
        <f>IF(ISNA(VLOOKUP(K486,Products!$A$3:$B$14,2)),"",VLOOKUP(K486,Products!$A$3:$B$14,2))</f>
        <v/>
      </c>
      <c r="K486" s="53"/>
      <c r="L486" s="57"/>
      <c r="M486" s="55" t="str">
        <f>IF(ISNUMBER(L486),VLOOKUP(K486,Products!$A$3:$C$14,3)*L486,"")</f>
        <v/>
      </c>
      <c r="N486" s="51" t="e">
        <f>VLOOKUP([1]Order!I493,[1]!tblCountries[#Data],3,FALSE)</f>
        <v>#REF!</v>
      </c>
      <c r="O486" s="56"/>
      <c r="P486" s="51"/>
      <c r="Q486" s="51"/>
      <c r="R486" s="50" t="e">
        <f t="shared" si="7"/>
        <v>#VALUE!</v>
      </c>
    </row>
    <row r="487" spans="1:18" s="36" customFormat="1" ht="18" customHeight="1">
      <c r="A487" s="51"/>
      <c r="B487" s="51"/>
      <c r="C487" s="51"/>
      <c r="D487" s="51"/>
      <c r="E487" s="51"/>
      <c r="F487" s="77"/>
      <c r="G487" s="51"/>
      <c r="H487" s="51"/>
      <c r="I487" s="51"/>
      <c r="J487" s="52" t="str">
        <f>IF(ISNA(VLOOKUP(K487,Products!$A$3:$B$14,2)),"",VLOOKUP(K487,Products!$A$3:$B$14,2))</f>
        <v/>
      </c>
      <c r="K487" s="53"/>
      <c r="L487" s="57"/>
      <c r="M487" s="55" t="str">
        <f>IF(ISNUMBER(L487),VLOOKUP(K487,Products!$A$3:$C$14,3)*L487,"")</f>
        <v/>
      </c>
      <c r="N487" s="51" t="e">
        <f>VLOOKUP([1]Order!I494,[1]!tblCountries[#Data],3,FALSE)</f>
        <v>#REF!</v>
      </c>
      <c r="O487" s="56"/>
      <c r="P487" s="51"/>
      <c r="Q487" s="51"/>
      <c r="R487" s="50" t="e">
        <f t="shared" si="7"/>
        <v>#VALUE!</v>
      </c>
    </row>
    <row r="488" spans="1:18" s="36" customFormat="1" ht="18" customHeight="1">
      <c r="A488" s="51"/>
      <c r="B488" s="51"/>
      <c r="C488" s="51"/>
      <c r="D488" s="51"/>
      <c r="E488" s="51"/>
      <c r="F488" s="77"/>
      <c r="G488" s="51"/>
      <c r="H488" s="51"/>
      <c r="I488" s="51"/>
      <c r="J488" s="52" t="str">
        <f>IF(ISNA(VLOOKUP(K488,Products!$A$3:$B$14,2)),"",VLOOKUP(K488,Products!$A$3:$B$14,2))</f>
        <v/>
      </c>
      <c r="K488" s="53"/>
      <c r="L488" s="57"/>
      <c r="M488" s="55" t="str">
        <f>IF(ISNUMBER(L488),VLOOKUP(K488,Products!$A$3:$C$14,3)*L488,"")</f>
        <v/>
      </c>
      <c r="N488" s="51" t="e">
        <f>VLOOKUP([1]Order!I495,[1]!tblCountries[#Data],3,FALSE)</f>
        <v>#REF!</v>
      </c>
      <c r="O488" s="56"/>
      <c r="P488" s="51"/>
      <c r="Q488" s="51"/>
      <c r="R488" s="50" t="e">
        <f t="shared" si="7"/>
        <v>#VALUE!</v>
      </c>
    </row>
    <row r="489" spans="1:18" s="36" customFormat="1" ht="18" customHeight="1">
      <c r="A489" s="51"/>
      <c r="B489" s="51"/>
      <c r="C489" s="51"/>
      <c r="D489" s="51"/>
      <c r="E489" s="51"/>
      <c r="F489" s="77"/>
      <c r="G489" s="51"/>
      <c r="H489" s="51"/>
      <c r="I489" s="51"/>
      <c r="J489" s="52" t="str">
        <f>IF(ISNA(VLOOKUP(K489,Products!$A$3:$B$14,2)),"",VLOOKUP(K489,Products!$A$3:$B$14,2))</f>
        <v/>
      </c>
      <c r="K489" s="53"/>
      <c r="L489" s="57"/>
      <c r="M489" s="55" t="str">
        <f>IF(ISNUMBER(L489),VLOOKUP(K489,Products!$A$3:$C$14,3)*L489,"")</f>
        <v/>
      </c>
      <c r="N489" s="51" t="e">
        <f>VLOOKUP([1]Order!I496,[1]!tblCountries[#Data],3,FALSE)</f>
        <v>#REF!</v>
      </c>
      <c r="O489" s="56"/>
      <c r="P489" s="51"/>
      <c r="Q489" s="51"/>
      <c r="R489" s="50" t="e">
        <f t="shared" si="7"/>
        <v>#VALUE!</v>
      </c>
    </row>
    <row r="490" spans="1:18" s="36" customFormat="1" ht="18" customHeight="1">
      <c r="A490" s="51"/>
      <c r="B490" s="51"/>
      <c r="C490" s="51"/>
      <c r="D490" s="51"/>
      <c r="E490" s="51"/>
      <c r="F490" s="77"/>
      <c r="G490" s="51"/>
      <c r="H490" s="51"/>
      <c r="I490" s="51"/>
      <c r="J490" s="52" t="str">
        <f>IF(ISNA(VLOOKUP(K490,Products!$A$3:$B$14,2)),"",VLOOKUP(K490,Products!$A$3:$B$14,2))</f>
        <v/>
      </c>
      <c r="K490" s="53"/>
      <c r="L490" s="57"/>
      <c r="M490" s="55" t="str">
        <f>IF(ISNUMBER(L490),VLOOKUP(K490,Products!$A$3:$C$14,3)*L490,"")</f>
        <v/>
      </c>
      <c r="N490" s="51" t="e">
        <f>VLOOKUP([1]Order!I497,[1]!tblCountries[#Data],3,FALSE)</f>
        <v>#REF!</v>
      </c>
      <c r="O490" s="56"/>
      <c r="P490" s="51"/>
      <c r="Q490" s="51"/>
      <c r="R490" s="50" t="e">
        <f t="shared" si="7"/>
        <v>#VALUE!</v>
      </c>
    </row>
    <row r="491" spans="1:18" s="36" customFormat="1" ht="18" customHeight="1">
      <c r="A491" s="51"/>
      <c r="B491" s="51"/>
      <c r="C491" s="51"/>
      <c r="D491" s="51"/>
      <c r="E491" s="51"/>
      <c r="F491" s="77"/>
      <c r="G491" s="51"/>
      <c r="H491" s="51"/>
      <c r="I491" s="51"/>
      <c r="J491" s="52" t="str">
        <f>IF(ISNA(VLOOKUP(K491,Products!$A$3:$B$14,2)),"",VLOOKUP(K491,Products!$A$3:$B$14,2))</f>
        <v/>
      </c>
      <c r="K491" s="53"/>
      <c r="L491" s="57"/>
      <c r="M491" s="55" t="str">
        <f>IF(ISNUMBER(L491),VLOOKUP(K491,Products!$A$3:$C$14,3)*L491,"")</f>
        <v/>
      </c>
      <c r="N491" s="51" t="e">
        <f>VLOOKUP([1]Order!I498,[1]!tblCountries[#Data],3,FALSE)</f>
        <v>#REF!</v>
      </c>
      <c r="O491" s="56"/>
      <c r="P491" s="51"/>
      <c r="Q491" s="51"/>
      <c r="R491" s="50" t="e">
        <f t="shared" si="7"/>
        <v>#VALUE!</v>
      </c>
    </row>
    <row r="492" spans="1:18" s="36" customFormat="1" ht="18" customHeight="1">
      <c r="A492" s="51"/>
      <c r="B492" s="51"/>
      <c r="C492" s="51"/>
      <c r="D492" s="51"/>
      <c r="E492" s="51"/>
      <c r="F492" s="77"/>
      <c r="G492" s="51"/>
      <c r="H492" s="51"/>
      <c r="I492" s="51"/>
      <c r="J492" s="52" t="str">
        <f>IF(ISNA(VLOOKUP(K492,Products!$A$3:$B$14,2)),"",VLOOKUP(K492,Products!$A$3:$B$14,2))</f>
        <v/>
      </c>
      <c r="K492" s="53"/>
      <c r="L492" s="57"/>
      <c r="M492" s="55" t="str">
        <f>IF(ISNUMBER(L492),VLOOKUP(K492,Products!$A$3:$C$14,3)*L492,"")</f>
        <v/>
      </c>
      <c r="N492" s="51" t="e">
        <f>VLOOKUP([1]Order!I499,[1]!tblCountries[#Data],3,FALSE)</f>
        <v>#REF!</v>
      </c>
      <c r="O492" s="56"/>
      <c r="P492" s="51"/>
      <c r="Q492" s="51"/>
      <c r="R492" s="50" t="e">
        <f t="shared" si="7"/>
        <v>#VALUE!</v>
      </c>
    </row>
    <row r="493" spans="1:18" ht="15.5">
      <c r="A493" s="51"/>
      <c r="B493" s="51"/>
      <c r="C493" s="51"/>
      <c r="D493" s="51"/>
      <c r="E493" s="51"/>
      <c r="F493" s="77"/>
      <c r="G493" s="51"/>
      <c r="H493" s="51"/>
      <c r="I493" s="51"/>
      <c r="J493" s="52" t="str">
        <f>IF(ISNA(VLOOKUP(K493,Products!$A$3:$B$14,2)),"",VLOOKUP(K493,Products!$A$3:$B$14,2))</f>
        <v/>
      </c>
      <c r="K493" s="53"/>
      <c r="L493" s="57"/>
      <c r="M493" s="55" t="str">
        <f>IF(ISNUMBER(L493),VLOOKUP(K493,Products!$A$3:$C$14,3)*L493,"")</f>
        <v/>
      </c>
      <c r="N493" s="51" t="e">
        <f>VLOOKUP([1]Order!I500,[1]!tblCountries[#Data],3,FALSE)</f>
        <v>#REF!</v>
      </c>
      <c r="O493" s="56"/>
      <c r="P493" s="51"/>
      <c r="Q493" s="51"/>
    </row>
  </sheetData>
  <mergeCells count="15">
    <mergeCell ref="B15:C15"/>
    <mergeCell ref="B16:C16"/>
    <mergeCell ref="B17:C17"/>
    <mergeCell ref="B18:C18"/>
    <mergeCell ref="A20:F20"/>
    <mergeCell ref="B10:C10"/>
    <mergeCell ref="B12:C12"/>
    <mergeCell ref="B13:C13"/>
    <mergeCell ref="B14:C14"/>
    <mergeCell ref="E7:G7"/>
    <mergeCell ref="F9:G9"/>
    <mergeCell ref="E12:G12"/>
    <mergeCell ref="B8:C8"/>
    <mergeCell ref="B9:C9"/>
    <mergeCell ref="F14:G14"/>
  </mergeCells>
  <dataValidations count="6">
    <dataValidation type="list" allowBlank="1" showInputMessage="1" showErrorMessage="1" sqref="G18" xr:uid="{94D7665B-0667-4114-BC56-EBA1638D0AAE}">
      <formula1>INDIRECT("tblProducts[product_name]")</formula1>
    </dataValidation>
    <dataValidation type="list" allowBlank="1" showInputMessage="1" showErrorMessage="1" sqref="F18 J20:J21" xr:uid="{F374B9C6-EF65-4678-96EF-FA0E66D6EA8B}">
      <formula1>INDIRECT("tblProducts[product_code]")</formula1>
    </dataValidation>
    <dataValidation type="date" operator="greaterThan" allowBlank="1" showInputMessage="1" showErrorMessage="1" errorTitle="Invalid input." error="Please choose a date in the future (dd-mm-yyyy). " sqref="O6:O11 N1:N5 M16:M17 O18:O21 I19" xr:uid="{4C08292D-EDEB-474F-BEB2-E8A9B29BBA4B}">
      <formula1>$B$7</formula1>
    </dataValidation>
    <dataValidation type="list" allowBlank="1" showInputMessage="1" showErrorMessage="1" errorTitle="Invalid country. " error="Please select a valid country from the dropdown list. " sqref="I20:I21" xr:uid="{442766B0-AC0A-479E-9BF7-28B58392548B}">
      <formula1>INDIRECT("tblCountries[country_name]")</formula1>
    </dataValidation>
    <dataValidation type="list" allowBlank="1" showInputMessage="1" showErrorMessage="1" sqref="K22:K493" xr:uid="{240B9A9F-1D9D-4C10-B413-1B4621313219}">
      <formula1>INDIRECT("Table7")</formula1>
    </dataValidation>
    <dataValidation type="date" operator="greaterThan" allowBlank="1" showInputMessage="1" showErrorMessage="1" errorTitle="Invalid input." error="Please choose a date in the future (dd/mm/yyyy). " promptTitle="Delivery date" prompt="DD/MM/YY" sqref="O22:O493" xr:uid="{0EA24891-764E-438D-B7FD-301166D6DBD4}">
      <formula1>TODAY()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50A36F-04EB-49BA-A020-F92BE9A1904E}">
          <x14:formula1>
            <xm:f>Countries!$A$2:$A$19</xm:f>
          </x14:formula1>
          <xm:sqref>B16:C16</xm:sqref>
        </x14:dataValidation>
        <x14:dataValidation type="list" allowBlank="1" showInputMessage="1" showErrorMessage="1" errorTitle="Invalid country. " error="Please select a valid country from the dropdown list. " prompt="Select country" xr:uid="{B4A6289F-4CAC-432B-B0E6-F837A41A6B58}">
          <x14:formula1>
            <xm:f>Countries!$A$2:$A$19</xm:f>
          </x14:formula1>
          <xm:sqref>I22:I493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54A0B-AD8D-4518-9EA7-674CF8430A25}">
  <dimension ref="A1:C14"/>
  <sheetViews>
    <sheetView workbookViewId="0">
      <selection activeCell="A2" sqref="A2:XFD2"/>
    </sheetView>
  </sheetViews>
  <sheetFormatPr defaultRowHeight="14.5"/>
  <cols>
    <col min="1" max="1" width="58" customWidth="1"/>
    <col min="2" max="2" width="13.54296875" customWidth="1"/>
    <col min="3" max="3" width="9" style="45"/>
  </cols>
  <sheetData>
    <row r="1" spans="1:3">
      <c r="A1" s="7" t="s">
        <v>40</v>
      </c>
      <c r="B1" s="1" t="s">
        <v>39</v>
      </c>
      <c r="C1" s="45" t="s">
        <v>14</v>
      </c>
    </row>
    <row r="2" spans="1:3">
      <c r="A2" s="2"/>
      <c r="B2" s="1"/>
    </row>
    <row r="3" spans="1:3" ht="11.15" customHeight="1">
      <c r="A3" s="2" t="s">
        <v>84</v>
      </c>
      <c r="B3" s="4" t="s">
        <v>38</v>
      </c>
      <c r="C3" s="45">
        <v>32</v>
      </c>
    </row>
    <row r="4" spans="1:3">
      <c r="A4" s="2" t="s">
        <v>85</v>
      </c>
      <c r="B4" s="4" t="s">
        <v>31</v>
      </c>
      <c r="C4" s="45">
        <v>36</v>
      </c>
    </row>
    <row r="5" spans="1:3">
      <c r="A5" s="2" t="s">
        <v>87</v>
      </c>
      <c r="B5" s="4" t="s">
        <v>37</v>
      </c>
      <c r="C5" s="45">
        <v>21</v>
      </c>
    </row>
    <row r="6" spans="1:3">
      <c r="A6" s="2" t="s">
        <v>95</v>
      </c>
      <c r="B6" s="4" t="s">
        <v>92</v>
      </c>
      <c r="C6" s="45">
        <v>11.7</v>
      </c>
    </row>
    <row r="7" spans="1:3">
      <c r="A7" s="2" t="s">
        <v>96</v>
      </c>
      <c r="B7" s="4" t="s">
        <v>92</v>
      </c>
      <c r="C7" s="45">
        <v>12.6</v>
      </c>
    </row>
    <row r="8" spans="1:3">
      <c r="A8" t="s">
        <v>93</v>
      </c>
      <c r="B8" s="4" t="s">
        <v>94</v>
      </c>
      <c r="C8" s="45">
        <v>22.5</v>
      </c>
    </row>
    <row r="9" spans="1:3">
      <c r="A9" s="2" t="s">
        <v>86</v>
      </c>
      <c r="B9" s="4" t="s">
        <v>35</v>
      </c>
      <c r="C9" s="45">
        <v>22.5</v>
      </c>
    </row>
    <row r="10" spans="1:3" ht="11.15" customHeight="1">
      <c r="A10" s="3" t="s">
        <v>88</v>
      </c>
      <c r="B10" s="5" t="s">
        <v>33</v>
      </c>
      <c r="C10" s="45">
        <v>19.5</v>
      </c>
    </row>
    <row r="11" spans="1:3" ht="11.15" customHeight="1">
      <c r="A11" s="3" t="s">
        <v>29</v>
      </c>
      <c r="B11" s="5" t="s">
        <v>34</v>
      </c>
      <c r="C11" s="45">
        <v>25</v>
      </c>
    </row>
    <row r="12" spans="1:3" ht="11.15" customHeight="1">
      <c r="A12" s="2" t="s">
        <v>89</v>
      </c>
      <c r="B12" s="4" t="s">
        <v>30</v>
      </c>
      <c r="C12" s="45">
        <v>25</v>
      </c>
    </row>
    <row r="13" spans="1:3" ht="11.15" customHeight="1">
      <c r="A13" s="2" t="s">
        <v>90</v>
      </c>
      <c r="B13" s="6" t="s">
        <v>32</v>
      </c>
      <c r="C13" s="45">
        <v>25</v>
      </c>
    </row>
    <row r="14" spans="1:3" ht="11.15" customHeight="1">
      <c r="A14" s="2" t="s">
        <v>91</v>
      </c>
      <c r="B14" s="4" t="s">
        <v>36</v>
      </c>
      <c r="C14" s="45">
        <v>21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0DF8-3222-4069-AC3C-873D4E3EC0EE}">
  <dimension ref="A1:B19"/>
  <sheetViews>
    <sheetView workbookViewId="0">
      <selection activeCell="B2" sqref="B2:B19"/>
    </sheetView>
  </sheetViews>
  <sheetFormatPr defaultColWidth="9" defaultRowHeight="14.5"/>
  <cols>
    <col min="1" max="1" width="10.453125" customWidth="1"/>
    <col min="2" max="2" width="15.81640625" customWidth="1"/>
  </cols>
  <sheetData>
    <row r="1" spans="1:2">
      <c r="A1" s="37" t="s">
        <v>21</v>
      </c>
      <c r="B1" s="38" t="s">
        <v>20</v>
      </c>
    </row>
    <row r="2" spans="1:2">
      <c r="A2" s="39" t="s">
        <v>0</v>
      </c>
      <c r="B2" s="40">
        <v>34</v>
      </c>
    </row>
    <row r="3" spans="1:2">
      <c r="A3" s="41" t="s">
        <v>1</v>
      </c>
      <c r="B3" s="42">
        <v>34</v>
      </c>
    </row>
    <row r="4" spans="1:2">
      <c r="A4" s="39" t="s">
        <v>2</v>
      </c>
      <c r="B4" s="40">
        <v>34</v>
      </c>
    </row>
    <row r="5" spans="1:2">
      <c r="A5" s="41" t="s">
        <v>22</v>
      </c>
      <c r="B5" s="42">
        <v>7</v>
      </c>
    </row>
    <row r="6" spans="1:2">
      <c r="A6" s="39" t="s">
        <v>24</v>
      </c>
      <c r="B6" s="40">
        <v>24</v>
      </c>
    </row>
    <row r="7" spans="1:2">
      <c r="A7" s="41" t="s">
        <v>3</v>
      </c>
      <c r="B7" s="42">
        <v>34</v>
      </c>
    </row>
    <row r="8" spans="1:2">
      <c r="A8" s="39" t="s">
        <v>4</v>
      </c>
      <c r="B8" s="40">
        <v>34</v>
      </c>
    </row>
    <row r="9" spans="1:2">
      <c r="A9" s="41" t="s">
        <v>5</v>
      </c>
      <c r="B9" s="42">
        <v>34</v>
      </c>
    </row>
    <row r="10" spans="1:2">
      <c r="A10" s="39" t="s">
        <v>27</v>
      </c>
      <c r="B10" s="40">
        <v>42</v>
      </c>
    </row>
    <row r="11" spans="1:2">
      <c r="A11" s="41" t="s">
        <v>25</v>
      </c>
      <c r="B11" s="42">
        <v>24</v>
      </c>
    </row>
    <row r="12" spans="1:2">
      <c r="A12" s="39" t="s">
        <v>26</v>
      </c>
      <c r="B12" s="40">
        <v>24</v>
      </c>
    </row>
    <row r="13" spans="1:2">
      <c r="A13" s="41" t="s">
        <v>6</v>
      </c>
      <c r="B13" s="42">
        <v>34</v>
      </c>
    </row>
    <row r="14" spans="1:2">
      <c r="A14" s="39" t="s">
        <v>7</v>
      </c>
      <c r="B14" s="40">
        <v>34</v>
      </c>
    </row>
    <row r="15" spans="1:2">
      <c r="A15" s="41" t="s">
        <v>28</v>
      </c>
      <c r="B15" s="42">
        <v>34</v>
      </c>
    </row>
    <row r="16" spans="1:2">
      <c r="A16" s="39" t="s">
        <v>8</v>
      </c>
      <c r="B16" s="40">
        <v>34</v>
      </c>
    </row>
    <row r="17" spans="1:2">
      <c r="A17" s="41" t="s">
        <v>9</v>
      </c>
      <c r="B17" s="42">
        <v>30</v>
      </c>
    </row>
    <row r="18" spans="1:2">
      <c r="A18" s="39" t="s">
        <v>10</v>
      </c>
      <c r="B18" s="40">
        <v>34</v>
      </c>
    </row>
    <row r="19" spans="1:2" ht="15" thickBot="1">
      <c r="A19" s="43" t="s">
        <v>23</v>
      </c>
      <c r="B19" s="44">
        <v>38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+ J W J U C s 3 B X C o A A A A + A A A A B I A H A B D b 2 5 m a W c v U G F j a 2 F n Z S 5 4 b W w g o h g A K K A U A A A A A A A A A A A A A A A A A A A A A A A A A A A A h Y 9 N D o I w G E S v Q r q n L f U H J B 9 l 4 V Y S E 6 J x S 2 q F R i i G F s v d X H g k r y C J o u 5 c z u R N 8 u Z x u 0 M 6 N L V 3 l Z 1 R r U 5 Q g C n y p B b t U e k y Q b 0 9 + R F K O W w L c S 5 K 6 Y 2 w N v F g V I I q a y 8 x I c 4 5 7 G a 4 7 U r C K A 3 I I d v k o p J N 4 S t t b K G F R J / V 8 f 8 K c d i / Z D j D 4 Q o v w m W E 2 T w A M t W Q K f 1 F 2 G i M K Z C f E t Z 9 b f t O c q n 9 X Q 5 k i k D e L / g T U E s D B B Q A A g A I A P i V i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4 l Y l Q K I p H u A 4 A A A A R A A A A E w A c A E Z v c m 1 1 b G F z L 1 N l Y 3 R p b 2 4 x L m 0 g o h g A K K A U A A A A A A A A A A A A A A A A A A A A A A A A A A A A K 0 5 N L s n M z 1 M I h t C G 1 g B Q S w E C L Q A U A A I A C A D 4 l Y l Q K z c F c K g A A A D 4 A A A A E g A A A A A A A A A A A A A A A A A A A A A A Q 2 9 u Z m l n L 1 B h Y 2 t h Z 2 U u e G 1 s U E s B A i 0 A F A A C A A g A + J W J U A / K 6 a u k A A A A 6 Q A A A B M A A A A A A A A A A A A A A A A A 9 A A A A F t D b 2 5 0 Z W 5 0 X 1 R 5 c G V z X S 5 4 b W x Q S w E C L Q A U A A I A C A D 4 l Y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U M Y C G s O t U y n 4 I + g i z r X f g A A A A A C A A A A A A A Q Z g A A A A E A A C A A A A B e + G S 8 n w M V 8 L g x P C y J s M n o x G d 2 N g D c 0 1 O R p y R x S 8 g 3 q w A A A A A O g A A A A A I A A C A A A A D u u E / b a 9 u 6 W I H e f U 0 2 Z N E w E 2 + 8 f 8 m r Z 9 Y C B t i Z i Y W x e 1 A A A A B N n Z + 7 w A U x m t O s H T y K q o 7 j Q 8 k 9 N w t + i 4 w d b 4 u 2 G V q k n g E y D N b 1 V C x X V Q 3 D m 8 S O y Y n 9 I 9 N n D t 1 7 9 X 4 A X U H T c w 9 y 7 I c Y + b 4 b h m I t Y t + L W E 4 s + E A A A A B O 9 x L 0 v p M r d L C j P c 9 o a a O / Z o 2 d B H U 7 8 / n 6 g K d I j 1 H c B W 7 g B T a / C F / k s T I t i 7 U 8 D g t A P + I a i f j + q T U Q R q 5 Y a y s 3 < / D a t a M a s h u p > 
</file>

<file path=customXml/itemProps1.xml><?xml version="1.0" encoding="utf-8"?>
<ds:datastoreItem xmlns:ds="http://schemas.openxmlformats.org/officeDocument/2006/customXml" ds:itemID="{A8489AA1-6474-431E-9628-174911E78E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</vt:lpstr>
      <vt:lpstr>Products</vt:lpstr>
      <vt:lpstr>Countries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 Laban</dc:creator>
  <cp:lastModifiedBy>Youssef Laban</cp:lastModifiedBy>
  <dcterms:created xsi:type="dcterms:W3CDTF">2020-04-09T08:45:09Z</dcterms:created>
  <dcterms:modified xsi:type="dcterms:W3CDTF">2025-12-18T11:28:06Z</dcterms:modified>
</cp:coreProperties>
</file>